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Nives Ortoljo\Radna Površina\IZVRŠENJE FINAN. PLANA\6-2025\"/>
    </mc:Choice>
  </mc:AlternateContent>
  <xr:revisionPtr revIDLastSave="0" documentId="13_ncr:1_{285E37DB-6932-425F-8226-13C8D8B9CA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ći dio" sheetId="1" r:id="rId1"/>
    <sheet name="Račun prihoda i rashoda" sheetId="3" r:id="rId2"/>
    <sheet name="Rashodi prema izvorima finan." sheetId="4" r:id="rId3"/>
    <sheet name="Račun prema funkcijskoj klasif." sheetId="7" r:id="rId4"/>
    <sheet name="Račun financiranja" sheetId="5" r:id="rId5"/>
    <sheet name="Račun financiranja prema izvori" sheetId="6" r:id="rId6"/>
    <sheet name="POSEBNI DIO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19" i="1"/>
  <c r="I8" i="8" l="1"/>
  <c r="I9" i="8"/>
  <c r="I10" i="8"/>
  <c r="I11" i="8"/>
  <c r="I12" i="8"/>
  <c r="I13" i="8"/>
  <c r="I14" i="8"/>
  <c r="I15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8" i="8"/>
  <c r="I49" i="8"/>
  <c r="I50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70" i="8"/>
  <c r="I71" i="8"/>
  <c r="I72" i="8"/>
  <c r="I77" i="8"/>
  <c r="I78" i="8"/>
  <c r="I81" i="8"/>
  <c r="I82" i="8"/>
  <c r="I83" i="8"/>
  <c r="I84" i="8"/>
  <c r="I85" i="8"/>
  <c r="I88" i="8"/>
  <c r="I89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H6" i="7"/>
  <c r="H7" i="7"/>
  <c r="H5" i="7"/>
  <c r="G6" i="7"/>
  <c r="G7" i="7"/>
  <c r="G5" i="7"/>
  <c r="H6" i="4"/>
  <c r="H7" i="4"/>
  <c r="H8" i="4"/>
  <c r="H9" i="4"/>
  <c r="H10" i="4"/>
  <c r="H11" i="4"/>
  <c r="H12" i="4"/>
  <c r="H13" i="4"/>
  <c r="H15" i="4"/>
  <c r="H16" i="4"/>
  <c r="H18" i="4"/>
  <c r="H19" i="4"/>
  <c r="H20" i="4"/>
  <c r="H21" i="4"/>
  <c r="H22" i="4"/>
  <c r="H23" i="4"/>
  <c r="H24" i="4"/>
  <c r="H25" i="4"/>
  <c r="H26" i="4"/>
  <c r="H28" i="4"/>
  <c r="H29" i="4"/>
  <c r="H5" i="4"/>
  <c r="G6" i="4"/>
  <c r="G7" i="4"/>
  <c r="G8" i="4"/>
  <c r="G9" i="4"/>
  <c r="G10" i="4"/>
  <c r="G11" i="4"/>
  <c r="G12" i="4"/>
  <c r="G13" i="4"/>
  <c r="G14" i="4"/>
  <c r="G15" i="4"/>
  <c r="G16" i="4"/>
  <c r="G18" i="4"/>
  <c r="G19" i="4"/>
  <c r="G20" i="4"/>
  <c r="G21" i="4"/>
  <c r="G22" i="4"/>
  <c r="G23" i="4"/>
  <c r="G24" i="4"/>
  <c r="G25" i="4"/>
  <c r="G26" i="4"/>
  <c r="G27" i="4"/>
  <c r="G28" i="4"/>
  <c r="G29" i="4"/>
  <c r="G5" i="4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2" i="3"/>
  <c r="L73" i="3"/>
  <c r="L74" i="3"/>
  <c r="L75" i="3"/>
  <c r="L76" i="3"/>
  <c r="L80" i="3"/>
  <c r="L81" i="3"/>
  <c r="L82" i="3"/>
  <c r="L83" i="3"/>
  <c r="L87" i="3"/>
  <c r="L88" i="3"/>
  <c r="L89" i="3"/>
  <c r="L90" i="3"/>
  <c r="L91" i="3"/>
  <c r="L92" i="3"/>
  <c r="L93" i="3"/>
  <c r="L94" i="3"/>
  <c r="L95" i="3"/>
  <c r="L96" i="3"/>
  <c r="L97" i="3"/>
  <c r="L98" i="3"/>
  <c r="L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3" i="3"/>
  <c r="K35" i="3"/>
  <c r="L10" i="3" l="1"/>
  <c r="L11" i="3"/>
  <c r="L14" i="3"/>
  <c r="L15" i="3"/>
  <c r="L16" i="3"/>
  <c r="L17" i="3"/>
  <c r="L18" i="3"/>
  <c r="L19" i="3"/>
  <c r="L20" i="3"/>
  <c r="L21" i="3"/>
  <c r="L22" i="3"/>
  <c r="L24" i="3"/>
  <c r="L25" i="3"/>
  <c r="L26" i="3"/>
  <c r="L27" i="3"/>
  <c r="L28" i="3"/>
  <c r="L29" i="3"/>
  <c r="L9" i="3"/>
  <c r="K10" i="3"/>
  <c r="K11" i="3"/>
  <c r="K12" i="3"/>
  <c r="K13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9" i="3"/>
  <c r="L13" i="1" l="1"/>
  <c r="L14" i="1"/>
  <c r="L15" i="1"/>
  <c r="L16" i="1"/>
  <c r="L17" i="1"/>
  <c r="L11" i="1"/>
  <c r="K13" i="1"/>
  <c r="K14" i="1"/>
  <c r="K15" i="1"/>
  <c r="K16" i="1"/>
  <c r="K17" i="1"/>
  <c r="K11" i="1"/>
</calcChain>
</file>

<file path=xl/sharedStrings.xml><?xml version="1.0" encoding="utf-8"?>
<sst xmlns="http://schemas.openxmlformats.org/spreadsheetml/2006/main" count="570" uniqueCount="329">
  <si>
    <t>IZVRŠENJE FINANCIJSKOG PLANA PRORAČUNSKOG KORISNIKA DRŽAVNOG PRORAČUNA_x000D_
ZA PRVO POLUGODIŠTE 2025. GODINE</t>
  </si>
  <si>
    <t>I. OPĆI DIO</t>
  </si>
  <si>
    <t>SAŽETAK  RAČUNA PRIHODA I RASHODA I RAČUNA FINANCIRANJA</t>
  </si>
  <si>
    <t>SAŽETAK RAČUNA PRIHODA I RASHODA</t>
  </si>
  <si>
    <t>BROJČANA OZNAKA I NAZIV</t>
  </si>
  <si>
    <t xml:space="preserve">OSTVARENJE/IZVRŠENJE_x000D_
1.-6.2024. </t>
  </si>
  <si>
    <t>IZVORNI PLAN ILI_x000D_
REBALANS 2025.*</t>
  </si>
  <si>
    <t xml:space="preserve">TEKUĆI PLAN 2025.* </t>
  </si>
  <si>
    <t xml:space="preserve">OSTVARENJE/IZVRŠENJE_x000D_
1.-6.2025. </t>
  </si>
  <si>
    <t>INDEKS</t>
  </si>
  <si>
    <t>INDEKS**</t>
  </si>
  <si>
    <t>1</t>
  </si>
  <si>
    <t>2</t>
  </si>
  <si>
    <t>3</t>
  </si>
  <si>
    <t>4</t>
  </si>
  <si>
    <t>5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</si>
  <si>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</si>
  <si>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</si>
  <si>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</si>
  <si>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</si>
  <si>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</si>
  <si>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</si>
  <si>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</si>
  <si>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</si>
  <si>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</si>
  <si>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</si>
  <si>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</si>
  <si>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</si>
  <si>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</si>
  <si>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</si>
  <si>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</si>
  <si>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</si>
  <si>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>VIŠAK/MANJAK + NETO FINANCIRANJE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</si>
  <si>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</si>
  <si>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1.-6.2024." i "OSTVARENJE/IZVRŠENJE 1.-6. 2025." iskazuju se na dvije decimale..</t>
  </si>
  <si>
    <t>* Opći i posebni dio polugodišnjeg izvještaja o izvršenju proračuna sadrži samo izvorni plan ako od donošenja proračuna nije bilo izmjena i dopuna niti izvršenih preraspodjela odnosno izvorni plan i tekući plan</t>
  </si>
  <si>
    <t>ako je od donošenja proračuna bilo naknadno izvršenih preraspodjela.</t>
  </si>
  <si>
    <t xml:space="preserve">Opći i posebni dio polugodišnjeg izvještaja o izvršenju proračuna sadrži rebalans ako je od donošenja proračuna bilo izmjena i dopuna, odnosno rebalans i tekući plan ako je od izmjena i dopuna proračuna bilo </t>
  </si>
  <si>
    <t xml:space="preserve">naknadno izvršenih preraspodjela. </t>
  </si>
  <si>
    <t xml:space="preserve"> RAČUN PRIHODA I RASHODA </t>
  </si>
  <si>
    <t xml:space="preserve">IZVJEŠTAJ O PRIHODIMA I RASHODIMA PREMA EKONOMSKOJ KLASIFIKACIJI </t>
  </si>
  <si>
    <t xml:space="preserve">OSTVARENJE/ IZVRŠENJE_x000D_
1.-6.2024. </t>
  </si>
  <si>
    <t>UKUPNO PRIHODI</t>
  </si>
  <si>
    <t>6</t>
  </si>
  <si>
    <t>PRIHODI POSLOVANJA</t>
  </si>
  <si>
    <t>63</t>
  </si>
  <si>
    <t>Potpore</t>
  </si>
  <si>
    <t>634</t>
  </si>
  <si>
    <t>6341</t>
  </si>
  <si>
    <t>65</t>
  </si>
  <si>
    <t>Prihodi od administrativnih pristojbi i po posebnim propisima</t>
  </si>
  <si>
    <t>652</t>
  </si>
  <si>
    <t>Prihodi po posebnim propisima</t>
  </si>
  <si>
    <t>6526</t>
  </si>
  <si>
    <t>66</t>
  </si>
  <si>
    <t>Ostali prihodi</t>
  </si>
  <si>
    <t>661</t>
  </si>
  <si>
    <t>Prihodi koje proračuni i proračunski korisnici ostvare obavljanjem poslova na tržištu (vlastiti prihodi)</t>
  </si>
  <si>
    <t>6614</t>
  </si>
  <si>
    <t>Prihodi od obavljanja ostalih poslova vlastite djelatnosti</t>
  </si>
  <si>
    <t>6615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</si>
  <si>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</si>
  <si>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</si>
  <si>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</si>
  <si>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</si>
  <si>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67</t>
  </si>
  <si>
    <t>671</t>
  </si>
  <si>
    <t>6711</t>
  </si>
  <si>
    <t>UKUPNO RASHODI</t>
  </si>
  <si>
    <t>RASHODI POSLOVANJA</t>
  </si>
  <si>
    <t>31</t>
  </si>
  <si>
    <t>Rashodi za zaposlene</t>
  </si>
  <si>
    <t>311</t>
  </si>
  <si>
    <t>Plaće</t>
  </si>
  <si>
    <t>3111</t>
  </si>
  <si>
    <t>Plaće za reovan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</si>
  <si>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</si>
  <si>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</si>
  <si>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</si>
  <si>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</si>
  <si>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</si>
  <si>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</si>
  <si>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</si>
  <si>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</si>
  <si>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</si>
  <si>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</si>
  <si>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</si>
  <si>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</si>
  <si>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</si>
  <si>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</si>
  <si>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</si>
  <si>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</si>
  <si>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</si>
  <si>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</si>
  <si>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</si>
  <si>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</si>
  <si>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</si>
  <si>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</si>
  <si>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</si>
  <si>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</si>
  <si>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</si>
  <si>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</si>
  <si>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</si>
  <si>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</si>
  <si>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</si>
  <si>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</si>
  <si>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</si>
  <si>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</si>
  <si>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323</t>
  </si>
  <si>
    <t>Rashodi za usluge</t>
  </si>
  <si>
    <t>3231</t>
  </si>
  <si>
    <t>Usluge telefona, interneta,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</si>
  <si>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</si>
  <si>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</si>
  <si>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</si>
  <si>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</si>
  <si>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</si>
  <si>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</si>
  <si>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</si>
  <si>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</si>
  <si>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</si>
  <si>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</si>
  <si>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</si>
  <si>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</si>
  <si>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</si>
  <si>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</si>
  <si>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</si>
  <si>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</si>
  <si>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</si>
  <si>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</si>
  <si>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</si>
  <si>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3292</t>
  </si>
  <si>
    <t>Premije osiguranja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</si>
  <si>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</si>
  <si>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</si>
  <si>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</si>
  <si>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</si>
  <si>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</si>
  <si>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</si>
  <si>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</si>
  <si>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</si>
  <si>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</si>
  <si>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</si>
  <si>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</si>
  <si>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</si>
  <si>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</si>
  <si>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</si>
  <si>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</si>
  <si>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</si>
  <si>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</si>
  <si>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</si>
  <si>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</si>
  <si>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</si>
  <si>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</si>
  <si>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</si>
  <si>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</si>
  <si>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</si>
  <si>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</si>
  <si>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</si>
  <si>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4227</t>
  </si>
  <si>
    <t>Uređaji, strojevi i oprema za ostale namjene</t>
  </si>
  <si>
    <t>Pomoći od međunarodnih organizacija te institucija i tijela EU</t>
  </si>
  <si>
    <t>Tekuće pomoći od institucija i tijela EU</t>
  </si>
  <si>
    <t>636</t>
  </si>
  <si>
    <t>Pomoći proračunskim korisnicima iz proračuna koji im nije nadležan</t>
  </si>
  <si>
    <t>6361</t>
  </si>
  <si>
    <t>Ostale potpore unutar opće države</t>
  </si>
  <si>
    <t>Ostale tekuće potpore unutar opće države</t>
  </si>
  <si>
    <t>Ostali nespomenuti prihodi</t>
  </si>
  <si>
    <t>Prihodi od pruženih usluga</t>
  </si>
  <si>
    <t>Prihodi iz proračuna</t>
  </si>
  <si>
    <t>Prihodi iz proračuna za financiranje vlastite djelatnosti</t>
  </si>
  <si>
    <t>Prihodi za finan.rashoda poslovanja</t>
  </si>
  <si>
    <t>Službena odjeća i obeća</t>
  </si>
  <si>
    <t>Naknade za rad predstavničkih i izvršnih tijela, povjerenstava i slično</t>
  </si>
  <si>
    <t>4222</t>
  </si>
  <si>
    <t>Komunikacijska oprema</t>
  </si>
  <si>
    <t>45</t>
  </si>
  <si>
    <t>Rashodi za dodatna ulaganja na nefinancijskoj imovini</t>
  </si>
  <si>
    <t>451</t>
  </si>
  <si>
    <t>Dodatna ulaganja na građevinskim objektima</t>
  </si>
  <si>
    <t>4511</t>
  </si>
  <si>
    <t>452</t>
  </si>
  <si>
    <t>Dodatna ulaganja na postrojenjima i opremi</t>
  </si>
  <si>
    <t>4521</t>
  </si>
  <si>
    <t>Pomoći dane u inozemstvo u unutar općeg proračuna</t>
  </si>
  <si>
    <t>Prijenosi između proračunskih korisnika istog proračuna</t>
  </si>
  <si>
    <t>Tekući prijenosi između proračunskih korisnika istog proračuna</t>
  </si>
  <si>
    <t>Ostali rashodi</t>
  </si>
  <si>
    <t>Kazne, penali i naknade štete</t>
  </si>
  <si>
    <t>Naknade štete pravnim i fizičkim osobama</t>
  </si>
  <si>
    <t>3293</t>
  </si>
  <si>
    <t>Reprezentacija</t>
  </si>
  <si>
    <t>3295</t>
  </si>
  <si>
    <t>Pristojbe i naknade</t>
  </si>
  <si>
    <t>IZVJEŠTAJ O PRIHODIMA I RASHODIMA PREMA IZVORIMA FINANCIRANJA</t>
  </si>
  <si>
    <t>1 Opći prihodi i primici</t>
  </si>
  <si>
    <t xml:space="preserve">   11 Proračunski prihodi</t>
  </si>
  <si>
    <t>3 Vlastiti prihodi</t>
  </si>
  <si>
    <t xml:space="preserve">   31 Vlastiti prihodi-tržište T</t>
  </si>
  <si>
    <t>4 Prihodi za posebne namjene</t>
  </si>
  <si>
    <t xml:space="preserve">   43 Ostali prihodi za posebne namjene</t>
  </si>
  <si>
    <t>5 Pomoći</t>
  </si>
  <si>
    <t xml:space="preserve">   52 Ostale pomoći - L</t>
  </si>
  <si>
    <t>6 Donacije</t>
  </si>
  <si>
    <t xml:space="preserve">   61 Donacije - D</t>
  </si>
  <si>
    <t>581 Mehanizam za oporavak i otpornost</t>
  </si>
  <si>
    <t>IZVJEŠTAJ RAČUNA FINANCIRANJA PREMA IZVORIMA FINANCIRANJA</t>
  </si>
  <si>
    <t>UKUPNO PRIMICI</t>
  </si>
  <si>
    <t>UKUPNO IZDACI</t>
  </si>
  <si>
    <t>IZVJEŠTAJ O RASHODIMA PREMA FUNKCIJSKOJ KLASIFIKACIJI</t>
  </si>
  <si>
    <t xml:space="preserve">   1040 Obitelj i djeca</t>
  </si>
  <si>
    <t xml:space="preserve">   10700 Socijalna pomoć stanovništvu koje nije obuhvaćeno redovnim socijalnim programima</t>
  </si>
  <si>
    <t>Marija Tešija, prof.def.soc.ped</t>
  </si>
  <si>
    <t>Nives Ortoljo, dipl.oec.</t>
  </si>
  <si>
    <t>Ravnatelj</t>
  </si>
  <si>
    <t xml:space="preserve">                             </t>
  </si>
  <si>
    <t>Voditelj računovodstvenih poslova</t>
  </si>
  <si>
    <t>Naknada za prijevoz, za rad na tereni i odvojeni život</t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</si>
  <si>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3212</t>
    </r>
  </si>
  <si>
    <r>
      <t>BROJČANA OZNAKA Skupine ekonomske klasifikacije (rashod/izdatak)</t>
    </r>
    <r>
      <rPr>
        <b/>
        <sz val="10"/>
        <color rgb="FF000000"/>
        <rFont val="Arial"/>
        <family val="2"/>
        <charset val="238"/>
      </rPr>
      <t xml:space="preserve"> 32</t>
    </r>
    <r>
      <rPr>
        <sz val="11"/>
        <color theme="1"/>
        <rFont val="Calibri"/>
        <family val="2"/>
        <charset val="238"/>
        <scheme val="minor"/>
      </rPr>
      <t/>
    </r>
  </si>
  <si>
    <t>Doprinos za obvezno zdravstveno osiguranje</t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</si>
  <si>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3132</t>
    </r>
  </si>
  <si>
    <t>Plaće  posebne uvjete rada</t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</si>
  <si>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3114</t>
    </r>
  </si>
  <si>
    <t>Plaće za redovan rad</t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</si>
  <si>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3111</t>
    </r>
  </si>
  <si>
    <r>
      <t>BROJČANA OZNAKA Skupine ekonomske klasifikacije (rashod/izdatak)</t>
    </r>
    <r>
      <rPr>
        <b/>
        <sz val="10"/>
        <color rgb="FF000000"/>
        <rFont val="Arial"/>
        <family val="2"/>
        <charset val="238"/>
      </rPr>
      <t xml:space="preserve"> 31</t>
    </r>
  </si>
  <si>
    <t>MEHANIZAM ZA OPORAVAK I OTPORNOST</t>
  </si>
  <si>
    <r>
      <t xml:space="preserve">BROJČANA OZNAKA IZVORA FINANCIRANJA </t>
    </r>
    <r>
      <rPr>
        <b/>
        <i/>
        <sz val="10"/>
        <color rgb="FF000000"/>
        <rFont val="Arial"/>
        <family val="2"/>
        <charset val="238"/>
      </rPr>
      <t>581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</si>
  <si>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4511</t>
    </r>
  </si>
  <si>
    <t>Rashodi za dodatna ulaganja na nefinan.imovini</t>
  </si>
  <si>
    <r>
      <t>BROJČANA OZNAKA Skupine ekonomske klasifikacije (rashod/izdatak)</t>
    </r>
    <r>
      <rPr>
        <b/>
        <sz val="10"/>
        <color rgb="FF000000"/>
        <rFont val="Arial"/>
        <family val="2"/>
        <charset val="238"/>
      </rPr>
      <t xml:space="preserve"> 45</t>
    </r>
  </si>
  <si>
    <t>Uređaji,strojevi i oprema za ostale namjene</t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</si>
  <si>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4227</t>
    </r>
  </si>
  <si>
    <t>Sportska i glazbena oprema</t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</si>
  <si>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4226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</si>
  <si>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4222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</si>
  <si>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4221</t>
    </r>
  </si>
  <si>
    <t>Rashodi za nabavu neproizvedene dugotrajne imovine</t>
  </si>
  <si>
    <r>
      <t>BROJČANA OZNAKA Skupine ekonomske klasifikacije (rashod/izdatak)</t>
    </r>
    <r>
      <rPr>
        <b/>
        <sz val="10"/>
        <color rgb="FF000000"/>
        <rFont val="Arial"/>
        <family val="2"/>
        <charset val="238"/>
      </rPr>
      <t xml:space="preserve"> 42</t>
    </r>
  </si>
  <si>
    <t>Naknada građanima i kućanstvima u naravi</t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</si>
  <si>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3722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</si>
  <si>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3721</t>
    </r>
  </si>
  <si>
    <t>Naknada građanima i kućanstvima na temelju osiguranja i druge naknade</t>
  </si>
  <si>
    <r>
      <t>BROJČANA OZNAKA Skupine ekonomske klasifikacije (rashod/izdatak)</t>
    </r>
    <r>
      <rPr>
        <b/>
        <sz val="10"/>
        <color rgb="FF000000"/>
        <rFont val="Arial"/>
        <family val="2"/>
        <charset val="238"/>
      </rPr>
      <t xml:space="preserve"> 37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</si>
  <si>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3222</t>
    </r>
    <r>
      <rPr>
        <sz val="11"/>
        <color theme="1"/>
        <rFont val="Calibri"/>
        <family val="2"/>
        <charset val="238"/>
        <scheme val="minor"/>
      </rPr>
      <t/>
    </r>
  </si>
  <si>
    <t>DONACIJE OD FIZIČKIH I PRAVNIH OSOBA,NEPROFITNIH ORGAN.</t>
  </si>
  <si>
    <r>
      <t xml:space="preserve">BROJČANA OZNAKA IZVORA FINANCIRANJA  </t>
    </r>
    <r>
      <rPr>
        <b/>
        <i/>
        <sz val="10"/>
        <color rgb="FF000000"/>
        <rFont val="Arial"/>
        <family val="2"/>
        <charset val="238"/>
      </rPr>
      <t>61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</si>
  <si>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3239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</si>
  <si>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3237</t>
    </r>
    <r>
      <rPr>
        <sz val="11"/>
        <color theme="1"/>
        <rFont val="Calibri"/>
        <family val="2"/>
        <charset val="238"/>
        <scheme val="minor"/>
      </rPr>
      <t/>
    </r>
  </si>
  <si>
    <t>OSTALE POMOĆI</t>
  </si>
  <si>
    <r>
      <t xml:space="preserve">BROJČANA OZNAKA IZVORA FINANCIRANJA </t>
    </r>
    <r>
      <rPr>
        <b/>
        <i/>
        <sz val="10"/>
        <color rgb="FF000000"/>
        <rFont val="Arial"/>
        <family val="2"/>
        <charset val="238"/>
      </rPr>
      <t>52</t>
    </r>
  </si>
  <si>
    <t>Ulaganja u računalne programe</t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</si>
  <si>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4262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</si>
  <si>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4223</t>
    </r>
    <r>
      <rPr>
        <sz val="11"/>
        <color theme="1"/>
        <rFont val="Calibri"/>
        <family val="2"/>
        <charset val="238"/>
        <scheme val="minor"/>
      </rPr>
      <t/>
    </r>
  </si>
  <si>
    <t>Naknade šteta pravnim i fizičkim osobama</t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</si>
  <si>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3831</t>
    </r>
  </si>
  <si>
    <r>
      <t>BROJČANA OZNAKA Skupine ekonomske klasifikacije (rashod/izdatak)</t>
    </r>
    <r>
      <rPr>
        <b/>
        <sz val="10"/>
        <color rgb="FF000000"/>
        <rFont val="Arial"/>
        <family val="2"/>
        <charset val="238"/>
      </rPr>
      <t xml:space="preserve"> 38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</si>
  <si>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3722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</si>
  <si>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3434</t>
    </r>
  </si>
  <si>
    <r>
      <t>BROJČANA OZNAKA Skupine ekonomske klasifikacije (rashod/izdatak)</t>
    </r>
    <r>
      <rPr>
        <b/>
        <sz val="10"/>
        <color rgb="FF000000"/>
        <rFont val="Arial"/>
        <family val="2"/>
        <charset val="238"/>
      </rPr>
      <t xml:space="preserve"> 34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</si>
  <si>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3295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</si>
  <si>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3293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</si>
  <si>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3232</t>
    </r>
    <r>
      <rPr>
        <sz val="11"/>
        <color theme="1"/>
        <rFont val="Calibri"/>
        <family val="2"/>
        <charset val="238"/>
        <scheme val="minor"/>
      </rPr>
      <t/>
    </r>
  </si>
  <si>
    <t>Sitan inventar i auto gume</t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</si>
  <si>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3225</t>
    </r>
    <r>
      <rPr>
        <sz val="11"/>
        <color theme="1"/>
        <rFont val="Calibri"/>
        <family val="2"/>
        <charset val="238"/>
        <scheme val="minor"/>
      </rPr>
      <t/>
    </r>
  </si>
  <si>
    <t>Materijal i dijelovi za teluće i invest.održavanje</t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</si>
  <si>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3224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</si>
  <si>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3223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</si>
  <si>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3221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</si>
  <si>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3121</t>
    </r>
  </si>
  <si>
    <t>PRIHODI OD PRODAJE PROIZVODA-VLASTITI PRIHODI</t>
  </si>
  <si>
    <r>
      <t xml:space="preserve">BROJČANA OZNAKA IZVORA FINANCIRANJA </t>
    </r>
    <r>
      <rPr>
        <b/>
        <i/>
        <sz val="10"/>
        <color rgb="FF000000"/>
        <rFont val="Arial"/>
        <family val="2"/>
        <charset val="238"/>
      </rPr>
      <t>31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</si>
  <si>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3299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</si>
  <si>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3237</t>
    </r>
  </si>
  <si>
    <t>Stručno usavršavanje radnika</t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</si>
  <si>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3213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</si>
  <si>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3211</t>
    </r>
  </si>
  <si>
    <t>PRIHODI I RASHODI PO POSEBNIM PROPISIMA</t>
  </si>
  <si>
    <r>
      <t xml:space="preserve">BROJČANA OZNAKA IZVORA FINANCIRANJA  </t>
    </r>
    <r>
      <rPr>
        <b/>
        <i/>
        <sz val="10"/>
        <color rgb="FF000000"/>
        <rFont val="Arial"/>
        <family val="2"/>
        <charset val="238"/>
      </rPr>
      <t>43</t>
    </r>
  </si>
  <si>
    <t>Zatezne kamate</t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</si>
  <si>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3433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</si>
  <si>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3431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</si>
  <si>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3292</t>
    </r>
    <r>
      <rPr>
        <sz val="11"/>
        <color theme="1"/>
        <rFont val="Calibri"/>
        <family val="2"/>
        <charset val="238"/>
        <scheme val="minor"/>
      </rPr>
      <t/>
    </r>
  </si>
  <si>
    <t>Nkanada za rad predstavničkih i izvršnih tijela,povjerenstava i slično</t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</si>
  <si>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3291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</si>
  <si>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3239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</si>
  <si>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3238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</si>
  <si>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3236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</si>
  <si>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3235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</si>
  <si>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3234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</si>
  <si>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3233</t>
    </r>
    <r>
      <rPr>
        <sz val="11"/>
        <color theme="1"/>
        <rFont val="Calibri"/>
        <family val="2"/>
        <charset val="238"/>
        <scheme val="minor"/>
      </rPr>
      <t/>
    </r>
  </si>
  <si>
    <t>Usluge telefona,pošte i prijevoza</t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</si>
  <si>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3231</t>
    </r>
  </si>
  <si>
    <t xml:space="preserve"> Službena,radna i zaštitna odjeća i obuća</t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</si>
  <si>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3227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</si>
  <si>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3223</t>
    </r>
    <r>
      <rPr>
        <sz val="11"/>
        <color theme="1"/>
        <rFont val="Calibri"/>
        <family val="2"/>
        <charset val="238"/>
        <scheme val="minor"/>
      </rPr>
      <t/>
    </r>
  </si>
  <si>
    <t>PRORAČUN</t>
  </si>
  <si>
    <r>
      <t xml:space="preserve">BROJČANA OZNAKA IZVORA FINANCIRANJA </t>
    </r>
    <r>
      <rPr>
        <b/>
        <i/>
        <sz val="10"/>
        <color rgb="FF000000"/>
        <rFont val="Arial"/>
        <family val="2"/>
        <charset val="238"/>
      </rPr>
      <t>11</t>
    </r>
  </si>
  <si>
    <t>SKRB ZA SOCIJALNO OSJETLJIVE SKUPINE</t>
  </si>
  <si>
    <r>
      <t xml:space="preserve">BROJČANA OZNAKA PROGRAMA </t>
    </r>
    <r>
      <rPr>
        <b/>
        <sz val="10"/>
        <color rgb="FF000000"/>
        <rFont val="Arial"/>
        <family val="2"/>
        <charset val="238"/>
      </rPr>
      <t>4002</t>
    </r>
  </si>
  <si>
    <t>PRORAČUNSKI KORISNICI U SOCIJALNOJ SKRBI</t>
  </si>
  <si>
    <r>
      <t>BROJČANA OZNAKA GLAVE-</t>
    </r>
    <r>
      <rPr>
        <b/>
        <sz val="10"/>
        <color rgb="FF000000"/>
        <rFont val="Arial"/>
        <family val="2"/>
        <charset val="238"/>
      </rPr>
      <t>08660</t>
    </r>
  </si>
  <si>
    <t>RAZVOJ SOCIJALNIH USLUGA U ZAJEDNOCI - NPOO</t>
  </si>
  <si>
    <r>
      <t xml:space="preserve">BROJČANA OZNAKA AKTIVNOSTI/PROJEKTA </t>
    </r>
    <r>
      <rPr>
        <b/>
        <sz val="10"/>
        <color rgb="FF000000"/>
        <rFont val="Arial"/>
        <family val="2"/>
        <charset val="238"/>
      </rPr>
      <t>T 797014</t>
    </r>
  </si>
  <si>
    <r>
      <t xml:space="preserve">BROJČANA OZNAKA IZVORA FINANCIRANJA </t>
    </r>
    <r>
      <rPr>
        <b/>
        <sz val="10"/>
        <color rgb="FF000000"/>
        <rFont val="Arial"/>
        <family val="2"/>
        <charset val="238"/>
      </rPr>
      <t>581</t>
    </r>
  </si>
  <si>
    <t>SKRB ZA DJECU I MLADEŽ SA POREMEĆAJIMA U PONAŠANJU</t>
  </si>
  <si>
    <r>
      <t xml:space="preserve">BROJČANA OZNAKA AKTIVNOSTI/PROJEKTA  </t>
    </r>
    <r>
      <rPr>
        <b/>
        <sz val="10"/>
        <color rgb="FF000000"/>
        <rFont val="Arial"/>
        <family val="2"/>
        <charset val="238"/>
      </rPr>
      <t>A 797010</t>
    </r>
  </si>
  <si>
    <r>
      <t xml:space="preserve">BROJČANA OZNAKA IZVORA FINANCIRANJA  </t>
    </r>
    <r>
      <rPr>
        <b/>
        <sz val="10"/>
        <color rgb="FF000000"/>
        <rFont val="Arial"/>
        <family val="2"/>
        <charset val="238"/>
      </rPr>
      <t>61</t>
    </r>
  </si>
  <si>
    <r>
      <t xml:space="preserve">BROJČANA OZNAKA IZVORA FINANCIRANJA </t>
    </r>
    <r>
      <rPr>
        <b/>
        <sz val="10"/>
        <color rgb="FF000000"/>
        <rFont val="Arial"/>
        <family val="2"/>
        <charset val="238"/>
      </rPr>
      <t>52</t>
    </r>
  </si>
  <si>
    <r>
      <t xml:space="preserve">BROJČANA OZNAKA IZVORA FINANCIRANJA </t>
    </r>
    <r>
      <rPr>
        <b/>
        <sz val="10"/>
        <color rgb="FF000000"/>
        <rFont val="Arial"/>
        <family val="2"/>
        <charset val="238"/>
      </rPr>
      <t>31</t>
    </r>
  </si>
  <si>
    <r>
      <t xml:space="preserve">BROJČANA OZNAKA AKTIVNOSTI/PROJEKTA </t>
    </r>
    <r>
      <rPr>
        <b/>
        <sz val="10"/>
        <color rgb="FF000000"/>
        <rFont val="Arial"/>
        <family val="2"/>
        <charset val="238"/>
      </rPr>
      <t>A 734190</t>
    </r>
  </si>
  <si>
    <r>
      <t xml:space="preserve">BROJČANA OZNAKA IZVORA FINANCIRANJA  </t>
    </r>
    <r>
      <rPr>
        <b/>
        <sz val="10"/>
        <color rgb="FF000000"/>
        <rFont val="Arial"/>
        <family val="2"/>
        <charset val="238"/>
      </rPr>
      <t>43</t>
    </r>
  </si>
  <si>
    <r>
      <t xml:space="preserve">BROJČANA OZNAKA IZVORA FINANCIRANJA </t>
    </r>
    <r>
      <rPr>
        <b/>
        <sz val="10"/>
        <color rgb="FF000000"/>
        <rFont val="Arial"/>
        <family val="2"/>
        <charset val="238"/>
      </rPr>
      <t>11</t>
    </r>
  </si>
  <si>
    <t>CENTAR ZA PRUŽANJE USLUGA U ZAJEDNICI SPLIT</t>
  </si>
  <si>
    <r>
      <t>BROJČANA OZNAKA PRORAČUNSKOG KORISNIKA</t>
    </r>
    <r>
      <rPr>
        <b/>
        <sz val="10"/>
        <color rgb="FF000000"/>
        <rFont val="Arial"/>
        <family val="2"/>
        <charset val="238"/>
      </rPr>
      <t xml:space="preserve"> 408</t>
    </r>
  </si>
  <si>
    <t>5=4/3*100</t>
  </si>
  <si>
    <t>IZVJEŠTAJ PO PROGRAMSKOJ KLASIFIKACIJI</t>
  </si>
  <si>
    <t>II. POSEBNI DIO</t>
  </si>
  <si>
    <t>IZVORNI PLAN ILI REBALANS 2025.*</t>
  </si>
  <si>
    <t>TEKUĆI PLAN 2025.*</t>
  </si>
  <si>
    <t xml:space="preserve"> IZVRŠENJE 
1.-06.2025. </t>
  </si>
  <si>
    <r>
      <t>BROJČANA OZNAKA Skupine ekonomske klasifikacije (rashod/izdatak)</t>
    </r>
    <r>
      <rPr>
        <b/>
        <sz val="10"/>
        <color rgb="FF000000"/>
        <rFont val="Arial"/>
        <family val="2"/>
        <charset val="238"/>
      </rPr>
      <t xml:space="preserve"> 37</t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</si>
  <si>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4512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</si>
  <si>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BROJČANA OZNAKA  Odjeljaka ekonomske klasifikacije (rashod/izdatak) </t>
    </r>
    <r>
      <rPr>
        <b/>
        <sz val="10"/>
        <color rgb="FF000000"/>
        <rFont val="Arial"/>
        <family val="2"/>
        <charset val="238"/>
      </rPr>
      <t>3222</t>
    </r>
  </si>
  <si>
    <t>Materijali i sirovine</t>
  </si>
  <si>
    <t>PRIJENOS SREDSTAVA IZ PRETHODE GODINE</t>
  </si>
  <si>
    <t>VIŠAK/MANJAK PRIHODA I PRIMITAKA RASPOLOŽIVIH U SLIJEDEĆEM RAZDOBLJU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</si>
</sst>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1" fillId="0" borderId="1" xfId="0" quotePrefix="1" applyFont="1" applyBorder="1"/>
    <xf numFmtId="4" fontId="1" fillId="0" borderId="1" xfId="0" applyNumberFormat="1" applyFont="1" applyBorder="1"/>
    <xf numFmtId="0" fontId="4" fillId="0" borderId="1" xfId="0" applyFont="1" applyBorder="1"/>
    <xf numFmtId="0" fontId="4" fillId="0" borderId="1" xfId="0" quotePrefix="1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5" fillId="2" borderId="1" xfId="0" applyFont="1" applyFill="1" applyBorder="1" applyAlignment="1">
      <alignment horizontal="left" vertical="center" indent="1"/>
    </xf>
    <xf numFmtId="0" fontId="4" fillId="0" borderId="0" xfId="0" applyFont="1"/>
    <xf numFmtId="4" fontId="0" fillId="0" borderId="0" xfId="0" applyNumberFormat="1"/>
    <xf numFmtId="0" fontId="7" fillId="0" borderId="0" xfId="0" applyFont="1" applyAlignment="1">
      <alignment vertical="center"/>
    </xf>
    <xf numFmtId="4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4" fontId="1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0" fontId="5" fillId="2" borderId="1" xfId="0" quotePrefix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0" fontId="9" fillId="2" borderId="1" xfId="0" quotePrefix="1" applyFont="1" applyFill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0" fontId="5" fillId="2" borderId="1" xfId="0" quotePrefix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right"/>
    </xf>
    <xf numFmtId="164" fontId="1" fillId="2" borderId="4" xfId="0" applyNumberFormat="1" applyFont="1" applyFill="1" applyBorder="1" applyAlignment="1">
      <alignment horizontal="right"/>
    </xf>
    <xf numFmtId="0" fontId="9" fillId="2" borderId="1" xfId="0" quotePrefix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/>
    <xf numFmtId="0" fontId="12" fillId="0" borderId="1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3" fillId="0" borderId="0" xfId="0" applyFont="1"/>
    <xf numFmtId="4" fontId="14" fillId="3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4" fontId="0" fillId="0" borderId="0" xfId="0" applyNumberFormat="1" applyAlignment="1">
      <alignment horizontal="center"/>
    </xf>
    <xf numFmtId="0" fontId="1" fillId="0" borderId="0" xfId="0" quotePrefix="1" applyFont="1"/>
    <xf numFmtId="0" fontId="0" fillId="0" borderId="0" xfId="0"/>
    <xf numFmtId="0" fontId="1" fillId="0" borderId="2" xfId="0" quotePrefix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2" xfId="0" quotePrefix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quotePrefix="1" applyFont="1" applyBorder="1"/>
    <xf numFmtId="0" fontId="0" fillId="0" borderId="3" xfId="0" applyBorder="1"/>
    <xf numFmtId="0" fontId="0" fillId="0" borderId="4" xfId="0" applyBorder="1"/>
    <xf numFmtId="0" fontId="2" fillId="0" borderId="0" xfId="0" quotePrefix="1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2"/>
  <sheetViews>
    <sheetView tabSelected="1" zoomScaleNormal="100" workbookViewId="0">
      <selection activeCell="H22" sqref="H22"/>
    </sheetView>
  </sheetViews>
  <sheetFormatPr defaultRowHeight="15" x14ac:dyDescent="0.25"/>
  <cols>
    <col min="1" max="5" width="10.7109375" customWidth="1"/>
    <col min="6" max="10" width="25.7109375" customWidth="1"/>
    <col min="11" max="12" width="15.7109375" customWidth="1"/>
  </cols>
  <sheetData>
    <row r="1" spans="2:12" x14ac:dyDescent="0.25">
      <c r="B1" s="65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2:12" x14ac:dyDescent="0.2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2:1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.75" x14ac:dyDescent="0.25">
      <c r="B4" s="67" t="s">
        <v>1</v>
      </c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2:1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5.75" x14ac:dyDescent="0.25">
      <c r="B6" s="67" t="s">
        <v>2</v>
      </c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57" t="s">
        <v>3</v>
      </c>
      <c r="C8" s="58"/>
      <c r="D8" s="58"/>
      <c r="E8" s="58"/>
      <c r="F8" s="58"/>
      <c r="G8" s="1"/>
      <c r="H8" s="1"/>
      <c r="I8" s="1"/>
      <c r="J8" s="1"/>
      <c r="K8" s="1"/>
      <c r="L8" s="1"/>
    </row>
    <row r="9" spans="2:12" ht="38.25" x14ac:dyDescent="0.25">
      <c r="B9" s="59" t="s">
        <v>4</v>
      </c>
      <c r="C9" s="60"/>
      <c r="D9" s="60"/>
      <c r="E9" s="60"/>
      <c r="F9" s="61"/>
      <c r="G9" s="2" t="s">
        <v>5</v>
      </c>
      <c r="H9" s="2" t="s">
        <v>6</v>
      </c>
      <c r="I9" s="3" t="s">
        <v>7</v>
      </c>
      <c r="J9" s="2" t="s">
        <v>8</v>
      </c>
      <c r="K9" s="3" t="s">
        <v>9</v>
      </c>
      <c r="L9" s="3" t="s">
        <v>10</v>
      </c>
    </row>
    <row r="10" spans="2:12" x14ac:dyDescent="0.25">
      <c r="B10" s="62" t="s">
        <v>11</v>
      </c>
      <c r="C10" s="63"/>
      <c r="D10" s="63"/>
      <c r="E10" s="63"/>
      <c r="F10" s="64"/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</row>
    <row r="11" spans="2:12" x14ac:dyDescent="0.25">
      <c r="B11" s="59" t="s">
        <v>18</v>
      </c>
      <c r="C11" s="60"/>
      <c r="D11" s="60"/>
      <c r="E11" s="60"/>
      <c r="F11" s="61"/>
      <c r="G11" s="4">
        <v>1180533.1399999999</v>
      </c>
      <c r="H11" s="4">
        <v>2933050</v>
      </c>
      <c r="I11" s="4">
        <v>2933050</v>
      </c>
      <c r="J11" s="4">
        <v>1521972.58</v>
      </c>
      <c r="K11" s="4">
        <f>(J11/G11*100)</f>
        <v>128.92247819489424</v>
      </c>
      <c r="L11" s="4">
        <f>(J11/I11*100)</f>
        <v>51.890441008506507</v>
      </c>
    </row>
    <row r="12" spans="2:12" x14ac:dyDescent="0.25">
      <c r="B12" s="59" t="s">
        <v>19</v>
      </c>
      <c r="C12" s="60"/>
      <c r="D12" s="60"/>
      <c r="E12" s="60"/>
      <c r="F12" s="61"/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</row>
    <row r="13" spans="2:12" x14ac:dyDescent="0.25">
      <c r="B13" s="59" t="s">
        <v>20</v>
      </c>
      <c r="C13" s="60"/>
      <c r="D13" s="60"/>
      <c r="E13" s="60"/>
      <c r="F13" s="61"/>
      <c r="G13" s="4">
        <v>1180533.1399999999</v>
      </c>
      <c r="H13" s="4">
        <v>2933050</v>
      </c>
      <c r="I13" s="4">
        <v>2933050</v>
      </c>
      <c r="J13" s="4">
        <v>1521972.58</v>
      </c>
      <c r="K13" s="4">
        <f t="shared" ref="K13:K19" si="0">(J13/G13*100)</f>
        <v>128.92247819489424</v>
      </c>
      <c r="L13" s="4">
        <f t="shared" ref="L13:L17" si="1">(J13/I13*100)</f>
        <v>51.890441008506507</v>
      </c>
    </row>
    <row r="14" spans="2:12" x14ac:dyDescent="0.25">
      <c r="B14" s="69" t="s">
        <v>21</v>
      </c>
      <c r="C14" s="70"/>
      <c r="D14" s="70"/>
      <c r="E14" s="70"/>
      <c r="F14" s="71"/>
      <c r="G14" s="4">
        <v>1168535.04</v>
      </c>
      <c r="H14" s="4">
        <v>2942410</v>
      </c>
      <c r="I14" s="4">
        <v>2942410</v>
      </c>
      <c r="J14" s="4">
        <v>1695102.82</v>
      </c>
      <c r="K14" s="4">
        <f t="shared" si="0"/>
        <v>145.06221567818795</v>
      </c>
      <c r="L14" s="4">
        <f t="shared" si="1"/>
        <v>57.609334525100174</v>
      </c>
    </row>
    <row r="15" spans="2:12" x14ac:dyDescent="0.25">
      <c r="B15" s="59" t="s">
        <v>22</v>
      </c>
      <c r="C15" s="60"/>
      <c r="D15" s="60"/>
      <c r="E15" s="60"/>
      <c r="F15" s="61"/>
      <c r="G15" s="4">
        <v>4592.3999999999996</v>
      </c>
      <c r="H15" s="4">
        <v>53500</v>
      </c>
      <c r="I15" s="4">
        <v>53500</v>
      </c>
      <c r="J15" s="4">
        <v>8161.22</v>
      </c>
      <c r="K15" s="4">
        <f t="shared" si="0"/>
        <v>177.71143628603784</v>
      </c>
      <c r="L15" s="4">
        <f t="shared" si="1"/>
        <v>15.254616822429906</v>
      </c>
    </row>
    <row r="16" spans="2:12" x14ac:dyDescent="0.25">
      <c r="B16" s="59" t="s">
        <v>23</v>
      </c>
      <c r="C16" s="60"/>
      <c r="D16" s="60"/>
      <c r="E16" s="60"/>
      <c r="F16" s="61"/>
      <c r="G16" s="6">
        <v>1173127.44</v>
      </c>
      <c r="H16" s="6">
        <v>2995910</v>
      </c>
      <c r="I16" s="6">
        <v>2995910</v>
      </c>
      <c r="J16" s="6">
        <v>1703264.04</v>
      </c>
      <c r="K16" s="4">
        <f t="shared" si="0"/>
        <v>145.1900264134986</v>
      </c>
      <c r="L16" s="4">
        <f t="shared" si="1"/>
        <v>56.852977559405993</v>
      </c>
    </row>
    <row r="17" spans="2:12" x14ac:dyDescent="0.25">
      <c r="B17" s="59" t="s">
        <v>24</v>
      </c>
      <c r="C17" s="60"/>
      <c r="D17" s="60"/>
      <c r="E17" s="60"/>
      <c r="F17" s="61"/>
      <c r="G17" s="4">
        <v>7405.7</v>
      </c>
      <c r="H17" s="4">
        <v>-62860</v>
      </c>
      <c r="I17" s="4">
        <v>-62860</v>
      </c>
      <c r="J17" s="4">
        <v>-181291.46</v>
      </c>
      <c r="K17" s="4">
        <f t="shared" si="0"/>
        <v>-2447.9989737634523</v>
      </c>
      <c r="L17" s="4">
        <f t="shared" si="1"/>
        <v>288.40512249443202</v>
      </c>
    </row>
    <row r="18" spans="2:12" x14ac:dyDescent="0.25">
      <c r="B18" s="59" t="s">
        <v>327</v>
      </c>
      <c r="C18" s="60"/>
      <c r="D18" s="60"/>
      <c r="E18" s="60"/>
      <c r="F18" s="61"/>
      <c r="G18" s="4">
        <v>155526.78</v>
      </c>
      <c r="H18" s="4"/>
      <c r="I18" s="4"/>
      <c r="J18" s="89">
        <v>154140.13</v>
      </c>
      <c r="K18" s="4">
        <f t="shared" si="0"/>
        <v>99.108417212778406</v>
      </c>
      <c r="L18" s="4"/>
    </row>
    <row r="19" spans="2:12" x14ac:dyDescent="0.25">
      <c r="B19" s="59" t="s">
        <v>328</v>
      </c>
      <c r="C19" s="60"/>
      <c r="D19" s="60"/>
      <c r="E19" s="60"/>
      <c r="F19" s="61"/>
      <c r="G19" s="4">
        <v>162932.48000000001</v>
      </c>
      <c r="H19" s="4"/>
      <c r="I19" s="4"/>
      <c r="J19" s="89">
        <v>-27151.33</v>
      </c>
      <c r="K19" s="4">
        <f t="shared" si="0"/>
        <v>-16.664160516061621</v>
      </c>
      <c r="L19" s="4"/>
    </row>
    <row r="20" spans="2:12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57" t="s">
        <v>25</v>
      </c>
      <c r="C21" s="58"/>
      <c r="D21" s="58"/>
      <c r="E21" s="58"/>
      <c r="F21" s="58"/>
      <c r="G21" s="1"/>
      <c r="H21" s="1"/>
      <c r="I21" s="1"/>
      <c r="J21" s="1"/>
      <c r="K21" s="1"/>
      <c r="L21" s="1"/>
    </row>
    <row r="22" spans="2:12" ht="38.25" x14ac:dyDescent="0.25">
      <c r="B22" s="59" t="s">
        <v>4</v>
      </c>
      <c r="C22" s="60"/>
      <c r="D22" s="60"/>
      <c r="E22" s="60"/>
      <c r="F22" s="61"/>
      <c r="G22" s="2" t="s">
        <v>5</v>
      </c>
      <c r="H22" s="2" t="s">
        <v>6</v>
      </c>
      <c r="I22" s="3" t="s">
        <v>7</v>
      </c>
      <c r="J22" s="2" t="s">
        <v>8</v>
      </c>
      <c r="K22" s="3" t="s">
        <v>9</v>
      </c>
      <c r="L22" s="3" t="s">
        <v>10</v>
      </c>
    </row>
    <row r="23" spans="2:12" x14ac:dyDescent="0.25">
      <c r="B23" s="62" t="s">
        <v>11</v>
      </c>
      <c r="C23" s="63"/>
      <c r="D23" s="63"/>
      <c r="E23" s="63"/>
      <c r="F23" s="64"/>
      <c r="G23" s="3" t="s">
        <v>12</v>
      </c>
      <c r="H23" s="3" t="s">
        <v>13</v>
      </c>
      <c r="I23" s="3" t="s">
        <v>14</v>
      </c>
      <c r="J23" s="3" t="s">
        <v>15</v>
      </c>
      <c r="K23" s="3" t="s">
        <v>16</v>
      </c>
      <c r="L23" s="3" t="s">
        <v>17</v>
      </c>
    </row>
    <row r="24" spans="2:12" x14ac:dyDescent="0.25">
      <c r="B24" s="59" t="s">
        <v>26</v>
      </c>
      <c r="C24" s="60"/>
      <c r="D24" s="60"/>
      <c r="E24" s="60"/>
      <c r="F24" s="61"/>
      <c r="G24" s="5"/>
      <c r="H24" s="5"/>
      <c r="I24" s="5"/>
      <c r="J24" s="5"/>
      <c r="K24" s="5"/>
      <c r="L24" s="5"/>
    </row>
    <row r="25" spans="2:12" x14ac:dyDescent="0.25">
      <c r="B25" s="59" t="s">
        <v>27</v>
      </c>
      <c r="C25" s="60"/>
      <c r="D25" s="60"/>
      <c r="E25" s="60"/>
      <c r="F25" s="61"/>
      <c r="G25" s="5"/>
      <c r="H25" s="5"/>
      <c r="I25" s="5"/>
      <c r="J25" s="5"/>
      <c r="K25" s="5"/>
      <c r="L25" s="5"/>
    </row>
    <row r="26" spans="2:12" x14ac:dyDescent="0.25">
      <c r="B26" s="59" t="s">
        <v>28</v>
      </c>
      <c r="C26" s="60"/>
      <c r="D26" s="60"/>
      <c r="E26" s="60"/>
      <c r="F26" s="61"/>
      <c r="G26" s="5"/>
      <c r="H26" s="5"/>
      <c r="I26" s="5"/>
      <c r="J26" s="5"/>
      <c r="K26" s="5"/>
      <c r="L26" s="5"/>
    </row>
    <row r="27" spans="2:12" x14ac:dyDescent="0.25">
      <c r="B27" s="59" t="s">
        <v>29</v>
      </c>
      <c r="C27" s="60"/>
      <c r="D27" s="60"/>
      <c r="E27" s="60"/>
      <c r="F27" s="61"/>
      <c r="G27" s="5"/>
      <c r="H27" s="5"/>
      <c r="I27" s="5"/>
      <c r="J27" s="5"/>
      <c r="K27" s="5"/>
      <c r="L27" s="5"/>
    </row>
    <row r="28" spans="2:12" x14ac:dyDescent="0.25">
      <c r="B28" s="59" t="s">
        <v>30</v>
      </c>
      <c r="C28" s="60"/>
      <c r="D28" s="60"/>
      <c r="E28" s="60"/>
      <c r="F28" s="61"/>
      <c r="G28" s="5"/>
      <c r="H28" s="5"/>
      <c r="I28" s="5"/>
      <c r="J28" s="5"/>
      <c r="K28" s="5"/>
      <c r="L28" s="5"/>
    </row>
    <row r="29" spans="2:12" x14ac:dyDescent="0.25">
      <c r="B29" s="59" t="s">
        <v>31</v>
      </c>
      <c r="C29" s="60"/>
      <c r="D29" s="60"/>
      <c r="E29" s="60"/>
      <c r="F29" s="61"/>
      <c r="G29" s="5"/>
      <c r="H29" s="5"/>
      <c r="I29" s="5"/>
      <c r="J29" s="5"/>
      <c r="K29" s="5"/>
      <c r="L29" s="5"/>
    </row>
    <row r="30" spans="2:12" x14ac:dyDescent="0.25">
      <c r="B30" s="59" t="s">
        <v>32</v>
      </c>
      <c r="C30" s="60"/>
      <c r="D30" s="60"/>
      <c r="E30" s="60"/>
      <c r="F30" s="61"/>
      <c r="G30" s="5"/>
      <c r="H30" s="5"/>
      <c r="I30" s="5"/>
      <c r="J30" s="5"/>
      <c r="K30" s="5"/>
      <c r="L30" s="5"/>
    </row>
    <row r="31" spans="2:1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25">
      <c r="B32" s="57" t="s">
        <v>33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</row>
    <row r="33" spans="2:12" x14ac:dyDescent="0.25">
      <c r="B33" s="57" t="s">
        <v>34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</row>
    <row r="34" spans="2:12" x14ac:dyDescent="0.25">
      <c r="B34" s="57" t="s">
        <v>35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</row>
    <row r="35" spans="2:12" x14ac:dyDescent="0.25">
      <c r="B35" s="57" t="s">
        <v>36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6" spans="2:12" x14ac:dyDescent="0.25">
      <c r="B36" s="57" t="s">
        <v>37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</row>
    <row r="37" spans="2:12" x14ac:dyDescent="0.25">
      <c r="B37" s="57" t="s">
        <v>38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</sheetData>
  <mergeCells count="31">
    <mergeCell ref="B16:F16"/>
    <mergeCell ref="B1:L2"/>
    <mergeCell ref="B4:L4"/>
    <mergeCell ref="B6:L6"/>
    <mergeCell ref="B8:F8"/>
    <mergeCell ref="B9:F9"/>
    <mergeCell ref="B10:F10"/>
    <mergeCell ref="B11:F11"/>
    <mergeCell ref="B12:F12"/>
    <mergeCell ref="B13:F13"/>
    <mergeCell ref="B14:F14"/>
    <mergeCell ref="B15:F15"/>
    <mergeCell ref="B32:L32"/>
    <mergeCell ref="B17:F17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18:F18"/>
    <mergeCell ref="B19:F19"/>
    <mergeCell ref="B33:L33"/>
    <mergeCell ref="B34:L34"/>
    <mergeCell ref="B35:L35"/>
    <mergeCell ref="B36:L36"/>
    <mergeCell ref="B37:L37"/>
  </mergeCells>
  <phoneticPr fontId="3" type="noConversion"/>
  <pageMargins left="0.7" right="0.7" top="0.75" bottom="0.75" header="0.3" footer="0.3"/>
  <pageSetup paperSize="9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F747A-CC58-4E90-B3B4-BAAB9686AB77}">
  <dimension ref="B1:L111"/>
  <sheetViews>
    <sheetView workbookViewId="0">
      <selection activeCell="N83" sqref="N83"/>
    </sheetView>
  </sheetViews>
  <sheetFormatPr defaultRowHeight="15" x14ac:dyDescent="0.25"/>
  <cols>
    <col min="1" max="5" width="10.7109375" customWidth="1"/>
    <col min="6" max="6" width="55.7109375" customWidth="1"/>
    <col min="7" max="10" width="25.7109375" customWidth="1"/>
    <col min="11" max="12" width="15.7109375" customWidth="1"/>
  </cols>
  <sheetData>
    <row r="1" spans="2:12" ht="15.75" x14ac:dyDescent="0.25">
      <c r="B1" s="72" t="s">
        <v>1</v>
      </c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2:12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5.75" x14ac:dyDescent="0.25">
      <c r="B3" s="67" t="s">
        <v>39</v>
      </c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x14ac:dyDescent="0.25">
      <c r="B5" s="67" t="s">
        <v>40</v>
      </c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38.25" x14ac:dyDescent="0.25">
      <c r="B7" s="59" t="s">
        <v>4</v>
      </c>
      <c r="C7" s="60"/>
      <c r="D7" s="60"/>
      <c r="E7" s="60"/>
      <c r="F7" s="61"/>
      <c r="G7" s="2" t="s">
        <v>41</v>
      </c>
      <c r="H7" s="2" t="s">
        <v>6</v>
      </c>
      <c r="I7" s="3" t="s">
        <v>7</v>
      </c>
      <c r="J7" s="2" t="s">
        <v>8</v>
      </c>
      <c r="K7" s="3" t="s">
        <v>9</v>
      </c>
      <c r="L7" s="3" t="s">
        <v>10</v>
      </c>
    </row>
    <row r="8" spans="2:12" x14ac:dyDescent="0.25">
      <c r="B8" s="62" t="s">
        <v>11</v>
      </c>
      <c r="C8" s="63"/>
      <c r="D8" s="63"/>
      <c r="E8" s="63"/>
      <c r="F8" s="64"/>
      <c r="G8" s="3" t="s">
        <v>12</v>
      </c>
      <c r="H8" s="3" t="s">
        <v>13</v>
      </c>
      <c r="I8" s="3" t="s">
        <v>14</v>
      </c>
      <c r="J8" s="3" t="s">
        <v>15</v>
      </c>
      <c r="K8" s="3" t="s">
        <v>16</v>
      </c>
      <c r="L8" s="3" t="s">
        <v>17</v>
      </c>
    </row>
    <row r="9" spans="2:12" x14ac:dyDescent="0.25">
      <c r="B9" s="7"/>
      <c r="C9" s="7"/>
      <c r="D9" s="7"/>
      <c r="E9" s="7"/>
      <c r="F9" s="8" t="s">
        <v>42</v>
      </c>
      <c r="G9" s="9">
        <v>1180533.1399999999</v>
      </c>
      <c r="H9" s="9">
        <v>2933050</v>
      </c>
      <c r="I9" s="9">
        <v>2933050</v>
      </c>
      <c r="J9" s="9">
        <v>1521972.58</v>
      </c>
      <c r="K9" s="9">
        <f>J9/G9*100</f>
        <v>128.92247819489424</v>
      </c>
      <c r="L9" s="9">
        <f>J9/I9*100</f>
        <v>51.890441008506507</v>
      </c>
    </row>
    <row r="10" spans="2:12" x14ac:dyDescent="0.25">
      <c r="B10" s="8" t="s">
        <v>43</v>
      </c>
      <c r="C10" s="7"/>
      <c r="D10" s="7"/>
      <c r="E10" s="7"/>
      <c r="F10" s="8" t="s">
        <v>44</v>
      </c>
      <c r="G10" s="9">
        <v>1180533.1399999999</v>
      </c>
      <c r="H10" s="9">
        <v>2933050</v>
      </c>
      <c r="I10" s="9">
        <v>2933050</v>
      </c>
      <c r="J10" s="9">
        <v>1521972.58</v>
      </c>
      <c r="K10" s="9">
        <f t="shared" ref="K10:K29" si="0">J10/G10*100</f>
        <v>128.92247819489424</v>
      </c>
      <c r="L10" s="9">
        <f t="shared" ref="L10:L29" si="1">J10/I10*100</f>
        <v>51.890441008506507</v>
      </c>
    </row>
    <row r="11" spans="2:12" x14ac:dyDescent="0.25">
      <c r="B11" s="10"/>
      <c r="C11" s="11" t="s">
        <v>45</v>
      </c>
      <c r="D11" s="10"/>
      <c r="E11" s="10"/>
      <c r="F11" s="11" t="s">
        <v>46</v>
      </c>
      <c r="G11" s="12">
        <v>94544.62</v>
      </c>
      <c r="H11" s="12">
        <v>47000</v>
      </c>
      <c r="I11" s="12">
        <v>47000</v>
      </c>
      <c r="J11" s="12">
        <v>35324.089999999997</v>
      </c>
      <c r="K11" s="12">
        <f t="shared" si="0"/>
        <v>37.362348063803104</v>
      </c>
      <c r="L11" s="12">
        <f t="shared" si="1"/>
        <v>75.157638297872325</v>
      </c>
    </row>
    <row r="12" spans="2:12" x14ac:dyDescent="0.25">
      <c r="B12" s="10"/>
      <c r="C12" s="11"/>
      <c r="D12" s="13">
        <v>632</v>
      </c>
      <c r="E12" s="13"/>
      <c r="F12" s="11" t="s">
        <v>161</v>
      </c>
      <c r="G12" s="12">
        <v>87816.07</v>
      </c>
      <c r="H12" s="12">
        <v>0</v>
      </c>
      <c r="I12" s="12">
        <v>0</v>
      </c>
      <c r="J12" s="12">
        <v>0</v>
      </c>
      <c r="K12" s="12">
        <f t="shared" si="0"/>
        <v>0</v>
      </c>
      <c r="L12" s="12">
        <v>0</v>
      </c>
    </row>
    <row r="13" spans="2:12" x14ac:dyDescent="0.25">
      <c r="B13" s="10"/>
      <c r="C13" s="11"/>
      <c r="D13" s="13"/>
      <c r="E13" s="13">
        <v>6323</v>
      </c>
      <c r="F13" s="11" t="s">
        <v>162</v>
      </c>
      <c r="G13" s="12">
        <v>87816.07</v>
      </c>
      <c r="H13" s="12">
        <v>0</v>
      </c>
      <c r="I13" s="12">
        <v>0</v>
      </c>
      <c r="J13" s="12">
        <v>0</v>
      </c>
      <c r="K13" s="12">
        <f t="shared" si="0"/>
        <v>0</v>
      </c>
      <c r="L13" s="12">
        <v>0</v>
      </c>
    </row>
    <row r="14" spans="2:12" x14ac:dyDescent="0.25">
      <c r="B14" s="10"/>
      <c r="C14" s="10"/>
      <c r="D14" s="11" t="s">
        <v>47</v>
      </c>
      <c r="E14" s="10"/>
      <c r="F14" s="11" t="s">
        <v>166</v>
      </c>
      <c r="G14" s="12">
        <v>0</v>
      </c>
      <c r="H14" s="12">
        <v>32000</v>
      </c>
      <c r="I14" s="12">
        <v>32000</v>
      </c>
      <c r="J14" s="12">
        <v>22458.36</v>
      </c>
      <c r="K14" s="12">
        <v>0</v>
      </c>
      <c r="L14" s="12">
        <f t="shared" si="1"/>
        <v>70.182374999999993</v>
      </c>
    </row>
    <row r="15" spans="2:12" x14ac:dyDescent="0.25">
      <c r="B15" s="10"/>
      <c r="C15" s="10"/>
      <c r="D15" s="10"/>
      <c r="E15" s="11" t="s">
        <v>48</v>
      </c>
      <c r="F15" s="11" t="s">
        <v>167</v>
      </c>
      <c r="G15" s="12">
        <v>0</v>
      </c>
      <c r="H15" s="12">
        <v>32000</v>
      </c>
      <c r="I15" s="12">
        <v>32000</v>
      </c>
      <c r="J15" s="12">
        <v>22458.36</v>
      </c>
      <c r="K15" s="12">
        <v>0</v>
      </c>
      <c r="L15" s="12">
        <f t="shared" si="1"/>
        <v>70.182374999999993</v>
      </c>
    </row>
    <row r="16" spans="2:12" x14ac:dyDescent="0.25">
      <c r="B16" s="10"/>
      <c r="C16" s="10"/>
      <c r="D16" s="11" t="s">
        <v>163</v>
      </c>
      <c r="E16" s="10"/>
      <c r="F16" s="11" t="s">
        <v>164</v>
      </c>
      <c r="G16" s="12">
        <v>6728.55</v>
      </c>
      <c r="H16" s="12">
        <v>15000</v>
      </c>
      <c r="I16" s="12">
        <v>15000</v>
      </c>
      <c r="J16" s="12">
        <v>12865.73</v>
      </c>
      <c r="K16" s="12">
        <f t="shared" si="0"/>
        <v>191.21103358078636</v>
      </c>
      <c r="L16" s="12">
        <f t="shared" si="1"/>
        <v>85.771533333333323</v>
      </c>
    </row>
    <row r="17" spans="2:12" x14ac:dyDescent="0.25">
      <c r="B17" s="10"/>
      <c r="C17" s="10"/>
      <c r="D17" s="10"/>
      <c r="E17" s="11" t="s">
        <v>165</v>
      </c>
      <c r="F17" s="11" t="s">
        <v>164</v>
      </c>
      <c r="G17" s="12">
        <v>6728.55</v>
      </c>
      <c r="H17" s="12">
        <v>15000</v>
      </c>
      <c r="I17" s="12">
        <v>15000</v>
      </c>
      <c r="J17" s="12">
        <v>12865.73</v>
      </c>
      <c r="K17" s="12">
        <f t="shared" si="0"/>
        <v>191.21103358078636</v>
      </c>
      <c r="L17" s="12">
        <f t="shared" si="1"/>
        <v>85.771533333333323</v>
      </c>
    </row>
    <row r="18" spans="2:12" x14ac:dyDescent="0.25">
      <c r="B18" s="10"/>
      <c r="C18" s="11" t="s">
        <v>49</v>
      </c>
      <c r="D18" s="10"/>
      <c r="E18" s="10"/>
      <c r="F18" s="11" t="s">
        <v>50</v>
      </c>
      <c r="G18" s="12">
        <v>1253.05</v>
      </c>
      <c r="H18" s="12">
        <v>3000</v>
      </c>
      <c r="I18" s="12">
        <v>3000</v>
      </c>
      <c r="J18" s="12">
        <v>1028.1199999999999</v>
      </c>
      <c r="K18" s="12">
        <f t="shared" si="0"/>
        <v>82.049399465304646</v>
      </c>
      <c r="L18" s="12">
        <f t="shared" si="1"/>
        <v>34.270666666666664</v>
      </c>
    </row>
    <row r="19" spans="2:12" x14ac:dyDescent="0.25">
      <c r="B19" s="10"/>
      <c r="C19" s="10"/>
      <c r="D19" s="11" t="s">
        <v>51</v>
      </c>
      <c r="E19" s="10"/>
      <c r="F19" s="11" t="s">
        <v>52</v>
      </c>
      <c r="G19" s="12">
        <v>1253.05</v>
      </c>
      <c r="H19" s="12">
        <v>3000</v>
      </c>
      <c r="I19" s="12">
        <v>3000</v>
      </c>
      <c r="J19" s="12">
        <v>1028.1199999999999</v>
      </c>
      <c r="K19" s="12">
        <f t="shared" si="0"/>
        <v>82.049399465304646</v>
      </c>
      <c r="L19" s="12">
        <f t="shared" si="1"/>
        <v>34.270666666666664</v>
      </c>
    </row>
    <row r="20" spans="2:12" x14ac:dyDescent="0.25">
      <c r="B20" s="10"/>
      <c r="C20" s="10"/>
      <c r="D20" s="10"/>
      <c r="E20" s="11" t="s">
        <v>53</v>
      </c>
      <c r="F20" s="11" t="s">
        <v>168</v>
      </c>
      <c r="G20" s="12">
        <v>1253.05</v>
      </c>
      <c r="H20" s="12">
        <v>3000</v>
      </c>
      <c r="I20" s="12">
        <v>3000</v>
      </c>
      <c r="J20" s="12">
        <v>1028.1199999999999</v>
      </c>
      <c r="K20" s="12">
        <f t="shared" si="0"/>
        <v>82.049399465304646</v>
      </c>
      <c r="L20" s="12">
        <f t="shared" si="1"/>
        <v>34.270666666666664</v>
      </c>
    </row>
    <row r="21" spans="2:12" x14ac:dyDescent="0.25">
      <c r="B21" s="10"/>
      <c r="C21" s="11" t="s">
        <v>54</v>
      </c>
      <c r="D21" s="10"/>
      <c r="E21" s="10"/>
      <c r="F21" s="11" t="s">
        <v>55</v>
      </c>
      <c r="G21" s="12">
        <v>31994.38</v>
      </c>
      <c r="H21" s="12">
        <v>44500</v>
      </c>
      <c r="I21" s="12">
        <v>44500</v>
      </c>
      <c r="J21" s="12">
        <v>17938.52</v>
      </c>
      <c r="K21" s="12">
        <f t="shared" si="0"/>
        <v>56.067721893657577</v>
      </c>
      <c r="L21" s="12">
        <f t="shared" si="1"/>
        <v>40.311280898876404</v>
      </c>
    </row>
    <row r="22" spans="2:12" x14ac:dyDescent="0.25">
      <c r="B22" s="10"/>
      <c r="C22" s="10"/>
      <c r="D22" s="11" t="s">
        <v>56</v>
      </c>
      <c r="E22" s="10"/>
      <c r="F22" s="11" t="s">
        <v>57</v>
      </c>
      <c r="G22" s="12">
        <v>31794.38</v>
      </c>
      <c r="H22" s="12">
        <v>37000</v>
      </c>
      <c r="I22" s="12">
        <v>37000</v>
      </c>
      <c r="J22" s="12">
        <v>17438.52</v>
      </c>
      <c r="K22" s="12">
        <f t="shared" si="0"/>
        <v>54.847806436231814</v>
      </c>
      <c r="L22" s="12">
        <f t="shared" si="1"/>
        <v>47.131135135135139</v>
      </c>
    </row>
    <row r="23" spans="2:12" x14ac:dyDescent="0.25">
      <c r="B23" s="10"/>
      <c r="C23" s="10"/>
      <c r="D23" s="10"/>
      <c r="E23" s="11" t="s">
        <v>58</v>
      </c>
      <c r="F23" s="11" t="s">
        <v>59</v>
      </c>
      <c r="G23" s="12">
        <v>55</v>
      </c>
      <c r="H23" s="12">
        <v>0</v>
      </c>
      <c r="I23" s="12">
        <v>0</v>
      </c>
      <c r="J23" s="12">
        <v>0</v>
      </c>
      <c r="K23" s="12">
        <f t="shared" si="0"/>
        <v>0</v>
      </c>
      <c r="L23" s="12">
        <v>0</v>
      </c>
    </row>
    <row r="24" spans="2:12" x14ac:dyDescent="0.25">
      <c r="B24" s="10"/>
      <c r="C24" s="10"/>
      <c r="D24" s="10"/>
      <c r="E24" s="11" t="s">
        <v>60</v>
      </c>
      <c r="F24" s="11" t="s">
        <v>169</v>
      </c>
      <c r="G24" s="12">
        <v>31794.38</v>
      </c>
      <c r="H24" s="12">
        <v>37000</v>
      </c>
      <c r="I24" s="12">
        <v>37000</v>
      </c>
      <c r="J24" s="12">
        <v>17438.52</v>
      </c>
      <c r="K24" s="12">
        <f t="shared" si="0"/>
        <v>54.847806436231814</v>
      </c>
      <c r="L24" s="12">
        <f t="shared" si="1"/>
        <v>47.131135135135139</v>
      </c>
    </row>
    <row r="25" spans="2:12" x14ac:dyDescent="0.25">
      <c r="B25" s="10"/>
      <c r="C25" s="10"/>
      <c r="D25" s="11" t="s">
        <v>61</v>
      </c>
      <c r="E25" s="10"/>
      <c r="F25" s="11" t="s">
        <v>62</v>
      </c>
      <c r="G25" s="12">
        <v>200</v>
      </c>
      <c r="H25" s="12">
        <v>7500</v>
      </c>
      <c r="I25" s="12">
        <v>7500</v>
      </c>
      <c r="J25" s="12">
        <v>500</v>
      </c>
      <c r="K25" s="12">
        <f t="shared" si="0"/>
        <v>250</v>
      </c>
      <c r="L25" s="12">
        <f t="shared" si="1"/>
        <v>6.666666666666667</v>
      </c>
    </row>
    <row r="26" spans="2:12" x14ac:dyDescent="0.25">
      <c r="B26" s="10"/>
      <c r="C26" s="10"/>
      <c r="D26" s="10"/>
      <c r="E26" s="11" t="s">
        <v>63</v>
      </c>
      <c r="F26" s="11" t="s">
        <v>64</v>
      </c>
      <c r="G26" s="12">
        <v>200</v>
      </c>
      <c r="H26" s="12">
        <v>7500</v>
      </c>
      <c r="I26" s="12">
        <v>7500</v>
      </c>
      <c r="J26" s="12">
        <v>500</v>
      </c>
      <c r="K26" s="12">
        <f t="shared" si="0"/>
        <v>250</v>
      </c>
      <c r="L26" s="12">
        <f t="shared" si="1"/>
        <v>6.666666666666667</v>
      </c>
    </row>
    <row r="27" spans="2:12" x14ac:dyDescent="0.25">
      <c r="B27" s="10"/>
      <c r="C27" s="11" t="s">
        <v>65</v>
      </c>
      <c r="D27" s="10"/>
      <c r="E27" s="10"/>
      <c r="F27" s="11" t="s">
        <v>170</v>
      </c>
      <c r="G27" s="12">
        <v>1052686.0900000001</v>
      </c>
      <c r="H27" s="12">
        <v>2838550</v>
      </c>
      <c r="I27" s="12">
        <v>2838550</v>
      </c>
      <c r="J27" s="12">
        <v>1467681.85</v>
      </c>
      <c r="K27" s="12">
        <f t="shared" si="0"/>
        <v>139.42255568324268</v>
      </c>
      <c r="L27" s="12">
        <f t="shared" si="1"/>
        <v>51.705337232037486</v>
      </c>
    </row>
    <row r="28" spans="2:12" x14ac:dyDescent="0.25">
      <c r="B28" s="10"/>
      <c r="C28" s="10"/>
      <c r="D28" s="11" t="s">
        <v>66</v>
      </c>
      <c r="E28" s="10"/>
      <c r="F28" s="11" t="s">
        <v>171</v>
      </c>
      <c r="G28" s="12">
        <v>1052686.0900000001</v>
      </c>
      <c r="H28" s="12">
        <v>2838550</v>
      </c>
      <c r="I28" s="12">
        <v>2838550</v>
      </c>
      <c r="J28" s="12">
        <v>1467681.85</v>
      </c>
      <c r="K28" s="12">
        <f t="shared" si="0"/>
        <v>139.42255568324268</v>
      </c>
      <c r="L28" s="12">
        <f t="shared" si="1"/>
        <v>51.705337232037486</v>
      </c>
    </row>
    <row r="29" spans="2:12" x14ac:dyDescent="0.25">
      <c r="B29" s="10"/>
      <c r="C29" s="10"/>
      <c r="D29" s="10"/>
      <c r="E29" s="11" t="s">
        <v>67</v>
      </c>
      <c r="F29" s="11" t="s">
        <v>172</v>
      </c>
      <c r="G29" s="12">
        <v>1052686.0900000001</v>
      </c>
      <c r="H29" s="12">
        <v>2838550</v>
      </c>
      <c r="I29" s="12">
        <v>2838550</v>
      </c>
      <c r="J29" s="12">
        <v>1467681.85</v>
      </c>
      <c r="K29" s="12">
        <f t="shared" si="0"/>
        <v>139.42255568324268</v>
      </c>
      <c r="L29" s="12">
        <f t="shared" si="1"/>
        <v>51.705337232037486</v>
      </c>
    </row>
    <row r="30" spans="2:12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ht="38.25" x14ac:dyDescent="0.25">
      <c r="B33" s="59" t="s">
        <v>4</v>
      </c>
      <c r="C33" s="60"/>
      <c r="D33" s="60"/>
      <c r="E33" s="60"/>
      <c r="F33" s="61"/>
      <c r="G33" s="2" t="s">
        <v>41</v>
      </c>
      <c r="H33" s="2" t="s">
        <v>6</v>
      </c>
      <c r="I33" s="3" t="s">
        <v>7</v>
      </c>
      <c r="J33" s="2" t="s">
        <v>8</v>
      </c>
      <c r="K33" s="3" t="s">
        <v>9</v>
      </c>
      <c r="L33" s="3" t="s">
        <v>10</v>
      </c>
    </row>
    <row r="34" spans="2:12" x14ac:dyDescent="0.25">
      <c r="B34" s="62" t="s">
        <v>11</v>
      </c>
      <c r="C34" s="63"/>
      <c r="D34" s="63"/>
      <c r="E34" s="63"/>
      <c r="F34" s="64"/>
      <c r="G34" s="3" t="s">
        <v>12</v>
      </c>
      <c r="H34" s="3" t="s">
        <v>13</v>
      </c>
      <c r="I34" s="3" t="s">
        <v>14</v>
      </c>
      <c r="J34" s="3" t="s">
        <v>15</v>
      </c>
      <c r="K34" s="3" t="s">
        <v>16</v>
      </c>
      <c r="L34" s="3" t="s">
        <v>17</v>
      </c>
    </row>
    <row r="35" spans="2:12" x14ac:dyDescent="0.25">
      <c r="B35" s="7"/>
      <c r="C35" s="7"/>
      <c r="D35" s="7"/>
      <c r="E35" s="7"/>
      <c r="F35" s="8" t="s">
        <v>68</v>
      </c>
      <c r="G35" s="9">
        <v>1173127.44</v>
      </c>
      <c r="H35" s="9">
        <v>2995910</v>
      </c>
      <c r="I35" s="9">
        <v>2995910</v>
      </c>
      <c r="J35" s="9">
        <v>1703264.04</v>
      </c>
      <c r="K35" s="9">
        <f>J35/G35*100</f>
        <v>145.1900264134986</v>
      </c>
      <c r="L35" s="9">
        <f>J35/I35*100</f>
        <v>56.852977559405993</v>
      </c>
    </row>
    <row r="36" spans="2:12" x14ac:dyDescent="0.25">
      <c r="B36" s="8" t="s">
        <v>13</v>
      </c>
      <c r="C36" s="7"/>
      <c r="D36" s="7"/>
      <c r="E36" s="7"/>
      <c r="F36" s="8" t="s">
        <v>69</v>
      </c>
      <c r="G36" s="9">
        <v>1168535.04</v>
      </c>
      <c r="H36" s="9">
        <v>2942410</v>
      </c>
      <c r="I36" s="9">
        <v>2942410</v>
      </c>
      <c r="J36" s="9">
        <v>1695102.82</v>
      </c>
      <c r="K36" s="9">
        <f t="shared" ref="K36:K98" si="2">J36/G36*100</f>
        <v>145.06221567818795</v>
      </c>
      <c r="L36" s="9">
        <f t="shared" ref="L36:L98" si="3">J36/I36*100</f>
        <v>57.609334525100174</v>
      </c>
    </row>
    <row r="37" spans="2:12" x14ac:dyDescent="0.25">
      <c r="B37" s="10"/>
      <c r="C37" s="11" t="s">
        <v>70</v>
      </c>
      <c r="D37" s="10"/>
      <c r="E37" s="10"/>
      <c r="F37" s="11" t="s">
        <v>71</v>
      </c>
      <c r="G37" s="12">
        <v>990743.38</v>
      </c>
      <c r="H37" s="12">
        <v>2521860</v>
      </c>
      <c r="I37" s="12">
        <v>2521860</v>
      </c>
      <c r="J37" s="12">
        <v>1499144.25</v>
      </c>
      <c r="K37" s="12">
        <f t="shared" si="2"/>
        <v>151.31509130043341</v>
      </c>
      <c r="L37" s="12">
        <f t="shared" si="3"/>
        <v>59.445974399847735</v>
      </c>
    </row>
    <row r="38" spans="2:12" x14ac:dyDescent="0.25">
      <c r="B38" s="10"/>
      <c r="C38" s="10"/>
      <c r="D38" s="11" t="s">
        <v>72</v>
      </c>
      <c r="E38" s="10"/>
      <c r="F38" s="11" t="s">
        <v>73</v>
      </c>
      <c r="G38" s="12">
        <v>830602.73</v>
      </c>
      <c r="H38" s="12">
        <v>2129000</v>
      </c>
      <c r="I38" s="12">
        <v>2129000</v>
      </c>
      <c r="J38" s="12">
        <v>1268714.82</v>
      </c>
      <c r="K38" s="12">
        <f t="shared" si="2"/>
        <v>152.74628582065944</v>
      </c>
      <c r="L38" s="12">
        <f t="shared" si="3"/>
        <v>59.592053546265852</v>
      </c>
    </row>
    <row r="39" spans="2:12" x14ac:dyDescent="0.25">
      <c r="B39" s="10"/>
      <c r="C39" s="10"/>
      <c r="D39" s="10"/>
      <c r="E39" s="11" t="s">
        <v>74</v>
      </c>
      <c r="F39" s="11" t="s">
        <v>75</v>
      </c>
      <c r="G39" s="12">
        <v>701871.53</v>
      </c>
      <c r="H39" s="12">
        <v>1891000</v>
      </c>
      <c r="I39" s="12">
        <v>1891000</v>
      </c>
      <c r="J39" s="12">
        <v>1112294.43</v>
      </c>
      <c r="K39" s="12">
        <f t="shared" si="2"/>
        <v>158.47550191984564</v>
      </c>
      <c r="L39" s="12">
        <f t="shared" si="3"/>
        <v>58.820435219460599</v>
      </c>
    </row>
    <row r="40" spans="2:12" x14ac:dyDescent="0.25">
      <c r="B40" s="10"/>
      <c r="C40" s="10"/>
      <c r="D40" s="10"/>
      <c r="E40" s="11" t="s">
        <v>76</v>
      </c>
      <c r="F40" s="11" t="s">
        <v>77</v>
      </c>
      <c r="G40" s="12">
        <v>128731.2</v>
      </c>
      <c r="H40" s="12">
        <v>238000</v>
      </c>
      <c r="I40" s="12">
        <v>238000</v>
      </c>
      <c r="J40" s="12">
        <v>156420.39000000001</v>
      </c>
      <c r="K40" s="12">
        <f t="shared" si="2"/>
        <v>121.50930776688169</v>
      </c>
      <c r="L40" s="12">
        <f t="shared" si="3"/>
        <v>65.722852941176484</v>
      </c>
    </row>
    <row r="41" spans="2:12" x14ac:dyDescent="0.25">
      <c r="B41" s="10"/>
      <c r="C41" s="10"/>
      <c r="D41" s="11" t="s">
        <v>78</v>
      </c>
      <c r="E41" s="10"/>
      <c r="F41" s="11" t="s">
        <v>79</v>
      </c>
      <c r="G41" s="12">
        <v>34693.33</v>
      </c>
      <c r="H41" s="12">
        <v>73360</v>
      </c>
      <c r="I41" s="12">
        <v>73360</v>
      </c>
      <c r="J41" s="12">
        <v>37018.85</v>
      </c>
      <c r="K41" s="12">
        <f t="shared" si="2"/>
        <v>106.70307520206333</v>
      </c>
      <c r="L41" s="12">
        <f t="shared" si="3"/>
        <v>50.461900218102507</v>
      </c>
    </row>
    <row r="42" spans="2:12" x14ac:dyDescent="0.25">
      <c r="B42" s="10"/>
      <c r="C42" s="10"/>
      <c r="D42" s="10"/>
      <c r="E42" s="11" t="s">
        <v>80</v>
      </c>
      <c r="F42" s="11" t="s">
        <v>79</v>
      </c>
      <c r="G42" s="12">
        <v>34693.33</v>
      </c>
      <c r="H42" s="12">
        <v>73360</v>
      </c>
      <c r="I42" s="12">
        <v>73360</v>
      </c>
      <c r="J42" s="12">
        <v>37018.85</v>
      </c>
      <c r="K42" s="12">
        <f t="shared" si="2"/>
        <v>106.70307520206333</v>
      </c>
      <c r="L42" s="12">
        <f t="shared" si="3"/>
        <v>50.461900218102507</v>
      </c>
    </row>
    <row r="43" spans="2:12" x14ac:dyDescent="0.25">
      <c r="B43" s="10"/>
      <c r="C43" s="10"/>
      <c r="D43" s="11" t="s">
        <v>81</v>
      </c>
      <c r="E43" s="10"/>
      <c r="F43" s="11" t="s">
        <v>82</v>
      </c>
      <c r="G43" s="12">
        <v>125447.32</v>
      </c>
      <c r="H43" s="12">
        <v>319500</v>
      </c>
      <c r="I43" s="12">
        <v>319500</v>
      </c>
      <c r="J43" s="12">
        <v>193410.58</v>
      </c>
      <c r="K43" s="12">
        <f t="shared" si="2"/>
        <v>154.17673330924885</v>
      </c>
      <c r="L43" s="12">
        <f t="shared" si="3"/>
        <v>60.535392801251952</v>
      </c>
    </row>
    <row r="44" spans="2:12" x14ac:dyDescent="0.25">
      <c r="B44" s="10"/>
      <c r="C44" s="10"/>
      <c r="D44" s="10"/>
      <c r="E44" s="11" t="s">
        <v>83</v>
      </c>
      <c r="F44" s="11" t="s">
        <v>84</v>
      </c>
      <c r="G44" s="12">
        <v>125447.32</v>
      </c>
      <c r="H44" s="12">
        <v>319500</v>
      </c>
      <c r="I44" s="12">
        <v>319500</v>
      </c>
      <c r="J44" s="12">
        <v>193410.58</v>
      </c>
      <c r="K44" s="12">
        <f t="shared" si="2"/>
        <v>154.17673330924885</v>
      </c>
      <c r="L44" s="12">
        <f t="shared" si="3"/>
        <v>60.535392801251952</v>
      </c>
    </row>
    <row r="45" spans="2:12" x14ac:dyDescent="0.25">
      <c r="B45" s="10"/>
      <c r="C45" s="11" t="s">
        <v>85</v>
      </c>
      <c r="D45" s="10"/>
      <c r="E45" s="10"/>
      <c r="F45" s="11" t="s">
        <v>86</v>
      </c>
      <c r="G45" s="12">
        <v>149054.21</v>
      </c>
      <c r="H45" s="12">
        <v>380050</v>
      </c>
      <c r="I45" s="12">
        <v>380050</v>
      </c>
      <c r="J45" s="12">
        <v>178486.95</v>
      </c>
      <c r="K45" s="12">
        <f t="shared" si="2"/>
        <v>119.74633255914075</v>
      </c>
      <c r="L45" s="12">
        <f t="shared" si="3"/>
        <v>46.964070517037236</v>
      </c>
    </row>
    <row r="46" spans="2:12" x14ac:dyDescent="0.25">
      <c r="B46" s="10"/>
      <c r="C46" s="10"/>
      <c r="D46" s="11" t="s">
        <v>87</v>
      </c>
      <c r="E46" s="10"/>
      <c r="F46" s="11" t="s">
        <v>88</v>
      </c>
      <c r="G46" s="12">
        <v>20844.91</v>
      </c>
      <c r="H46" s="12">
        <v>54000</v>
      </c>
      <c r="I46" s="12">
        <v>54000</v>
      </c>
      <c r="J46" s="12">
        <v>25324.39</v>
      </c>
      <c r="K46" s="12">
        <f t="shared" si="2"/>
        <v>121.48956267981008</v>
      </c>
      <c r="L46" s="12">
        <f t="shared" si="3"/>
        <v>46.897018518518522</v>
      </c>
    </row>
    <row r="47" spans="2:12" x14ac:dyDescent="0.25">
      <c r="B47" s="10"/>
      <c r="C47" s="10"/>
      <c r="D47" s="10"/>
      <c r="E47" s="11" t="s">
        <v>89</v>
      </c>
      <c r="F47" s="11" t="s">
        <v>90</v>
      </c>
      <c r="G47" s="12">
        <v>4590.6400000000003</v>
      </c>
      <c r="H47" s="12">
        <v>11000</v>
      </c>
      <c r="I47" s="12">
        <v>11000</v>
      </c>
      <c r="J47" s="12">
        <v>4740.51</v>
      </c>
      <c r="K47" s="12">
        <f t="shared" si="2"/>
        <v>103.26468640538138</v>
      </c>
      <c r="L47" s="12">
        <f t="shared" si="3"/>
        <v>43.095545454545459</v>
      </c>
    </row>
    <row r="48" spans="2:12" x14ac:dyDescent="0.25">
      <c r="B48" s="10"/>
      <c r="C48" s="10"/>
      <c r="D48" s="10"/>
      <c r="E48" s="11" t="s">
        <v>91</v>
      </c>
      <c r="F48" s="11" t="s">
        <v>92</v>
      </c>
      <c r="G48" s="12">
        <v>15822.07</v>
      </c>
      <c r="H48" s="12">
        <v>39500</v>
      </c>
      <c r="I48" s="12">
        <v>39500</v>
      </c>
      <c r="J48" s="12">
        <v>19958.88</v>
      </c>
      <c r="K48" s="12">
        <f t="shared" si="2"/>
        <v>126.14582036358075</v>
      </c>
      <c r="L48" s="12">
        <f t="shared" si="3"/>
        <v>50.528810126582279</v>
      </c>
    </row>
    <row r="49" spans="2:12" x14ac:dyDescent="0.25">
      <c r="B49" s="10"/>
      <c r="C49" s="10"/>
      <c r="D49" s="10"/>
      <c r="E49" s="11" t="s">
        <v>93</v>
      </c>
      <c r="F49" s="11" t="s">
        <v>94</v>
      </c>
      <c r="G49" s="12">
        <v>432.2</v>
      </c>
      <c r="H49" s="12">
        <v>3500</v>
      </c>
      <c r="I49" s="12">
        <v>3500</v>
      </c>
      <c r="J49" s="12">
        <v>625</v>
      </c>
      <c r="K49" s="12">
        <f t="shared" si="2"/>
        <v>144.60897732531234</v>
      </c>
      <c r="L49" s="12">
        <f t="shared" si="3"/>
        <v>17.857142857142858</v>
      </c>
    </row>
    <row r="50" spans="2:12" x14ac:dyDescent="0.25">
      <c r="B50" s="10"/>
      <c r="C50" s="10"/>
      <c r="D50" s="11" t="s">
        <v>95</v>
      </c>
      <c r="E50" s="10"/>
      <c r="F50" s="11" t="s">
        <v>96</v>
      </c>
      <c r="G50" s="12">
        <v>88315.47</v>
      </c>
      <c r="H50" s="12">
        <v>205200</v>
      </c>
      <c r="I50" s="12">
        <v>205200</v>
      </c>
      <c r="J50" s="12">
        <v>104939.76</v>
      </c>
      <c r="K50" s="12">
        <f t="shared" si="2"/>
        <v>118.82375760441516</v>
      </c>
      <c r="L50" s="12">
        <f t="shared" si="3"/>
        <v>51.140233918128651</v>
      </c>
    </row>
    <row r="51" spans="2:12" x14ac:dyDescent="0.25">
      <c r="B51" s="10"/>
      <c r="C51" s="10"/>
      <c r="D51" s="10"/>
      <c r="E51" s="11" t="s">
        <v>97</v>
      </c>
      <c r="F51" s="11" t="s">
        <v>98</v>
      </c>
      <c r="G51" s="12">
        <v>11610.19</v>
      </c>
      <c r="H51" s="12">
        <v>28000</v>
      </c>
      <c r="I51" s="12">
        <v>28000</v>
      </c>
      <c r="J51" s="12">
        <v>12683.25</v>
      </c>
      <c r="K51" s="12">
        <f t="shared" si="2"/>
        <v>109.24239827255195</v>
      </c>
      <c r="L51" s="12">
        <f t="shared" si="3"/>
        <v>45.297321428571429</v>
      </c>
    </row>
    <row r="52" spans="2:12" x14ac:dyDescent="0.25">
      <c r="B52" s="10"/>
      <c r="C52" s="10"/>
      <c r="D52" s="10"/>
      <c r="E52" s="11" t="s">
        <v>99</v>
      </c>
      <c r="F52" s="11" t="s">
        <v>100</v>
      </c>
      <c r="G52" s="12">
        <v>51257.02</v>
      </c>
      <c r="H52" s="12">
        <v>98000</v>
      </c>
      <c r="I52" s="12">
        <v>98000</v>
      </c>
      <c r="J52" s="12">
        <v>61346.49</v>
      </c>
      <c r="K52" s="12">
        <f t="shared" si="2"/>
        <v>119.68407449360107</v>
      </c>
      <c r="L52" s="12">
        <f t="shared" si="3"/>
        <v>62.598459183673469</v>
      </c>
    </row>
    <row r="53" spans="2:12" x14ac:dyDescent="0.25">
      <c r="B53" s="10"/>
      <c r="C53" s="10"/>
      <c r="D53" s="10"/>
      <c r="E53" s="11" t="s">
        <v>101</v>
      </c>
      <c r="F53" s="11" t="s">
        <v>102</v>
      </c>
      <c r="G53" s="12">
        <v>19633.14</v>
      </c>
      <c r="H53" s="12">
        <v>50000</v>
      </c>
      <c r="I53" s="12">
        <v>50000</v>
      </c>
      <c r="J53" s="12">
        <v>28658.34</v>
      </c>
      <c r="K53" s="12">
        <f t="shared" si="2"/>
        <v>145.96921327918</v>
      </c>
      <c r="L53" s="12">
        <f t="shared" si="3"/>
        <v>57.316679999999998</v>
      </c>
    </row>
    <row r="54" spans="2:12" x14ac:dyDescent="0.25">
      <c r="B54" s="10"/>
      <c r="C54" s="10"/>
      <c r="D54" s="10"/>
      <c r="E54" s="11" t="s">
        <v>103</v>
      </c>
      <c r="F54" s="11" t="s">
        <v>104</v>
      </c>
      <c r="G54" s="12">
        <v>1850.23</v>
      </c>
      <c r="H54" s="12">
        <v>17500</v>
      </c>
      <c r="I54" s="12">
        <v>17500</v>
      </c>
      <c r="J54" s="12">
        <v>1368.62</v>
      </c>
      <c r="K54" s="12">
        <f t="shared" si="2"/>
        <v>73.970263156472427</v>
      </c>
      <c r="L54" s="12">
        <f t="shared" si="3"/>
        <v>7.8206857142857134</v>
      </c>
    </row>
    <row r="55" spans="2:12" x14ac:dyDescent="0.25">
      <c r="B55" s="10"/>
      <c r="C55" s="10"/>
      <c r="D55" s="10"/>
      <c r="E55" s="11" t="s">
        <v>105</v>
      </c>
      <c r="F55" s="11" t="s">
        <v>106</v>
      </c>
      <c r="G55" s="12">
        <v>3964.89</v>
      </c>
      <c r="H55" s="12">
        <v>9200</v>
      </c>
      <c r="I55" s="12">
        <v>9200</v>
      </c>
      <c r="J55" s="12">
        <v>883.06</v>
      </c>
      <c r="K55" s="12">
        <f t="shared" si="2"/>
        <v>22.271992413408697</v>
      </c>
      <c r="L55" s="12">
        <f t="shared" si="3"/>
        <v>9.5984782608695642</v>
      </c>
    </row>
    <row r="56" spans="2:12" x14ac:dyDescent="0.25">
      <c r="B56" s="10"/>
      <c r="C56" s="10"/>
      <c r="D56" s="10"/>
      <c r="E56" s="11" t="s">
        <v>107</v>
      </c>
      <c r="F56" s="11" t="s">
        <v>173</v>
      </c>
      <c r="G56" s="12">
        <v>0</v>
      </c>
      <c r="H56" s="12">
        <v>2500</v>
      </c>
      <c r="I56" s="12">
        <v>2500</v>
      </c>
      <c r="J56" s="12">
        <v>0</v>
      </c>
      <c r="K56" s="12">
        <v>0</v>
      </c>
      <c r="L56" s="12">
        <f t="shared" si="3"/>
        <v>0</v>
      </c>
    </row>
    <row r="57" spans="2:12" x14ac:dyDescent="0.25">
      <c r="B57" s="10"/>
      <c r="C57" s="10"/>
      <c r="D57" s="11" t="s">
        <v>108</v>
      </c>
      <c r="E57" s="10"/>
      <c r="F57" s="11" t="s">
        <v>109</v>
      </c>
      <c r="G57" s="12">
        <v>38753.019999999997</v>
      </c>
      <c r="H57" s="12">
        <v>110850</v>
      </c>
      <c r="I57" s="12">
        <v>110850</v>
      </c>
      <c r="J57" s="12">
        <v>44580.19</v>
      </c>
      <c r="K57" s="12">
        <f t="shared" si="2"/>
        <v>115.03668617310343</v>
      </c>
      <c r="L57" s="12">
        <f t="shared" si="3"/>
        <v>40.216680198466399</v>
      </c>
    </row>
    <row r="58" spans="2:12" x14ac:dyDescent="0.25">
      <c r="B58" s="10"/>
      <c r="C58" s="10"/>
      <c r="D58" s="10"/>
      <c r="E58" s="11" t="s">
        <v>110</v>
      </c>
      <c r="F58" s="11" t="s">
        <v>111</v>
      </c>
      <c r="G58" s="12">
        <v>4376.5</v>
      </c>
      <c r="H58" s="12">
        <v>8000</v>
      </c>
      <c r="I58" s="12">
        <v>8000</v>
      </c>
      <c r="J58" s="12">
        <v>5239.34</v>
      </c>
      <c r="K58" s="12">
        <f t="shared" si="2"/>
        <v>119.71529761224724</v>
      </c>
      <c r="L58" s="12">
        <f t="shared" si="3"/>
        <v>65.49175000000001</v>
      </c>
    </row>
    <row r="59" spans="2:12" x14ac:dyDescent="0.25">
      <c r="B59" s="10"/>
      <c r="C59" s="10"/>
      <c r="D59" s="10"/>
      <c r="E59" s="11" t="s">
        <v>112</v>
      </c>
      <c r="F59" s="11" t="s">
        <v>113</v>
      </c>
      <c r="G59" s="12">
        <v>4759.37</v>
      </c>
      <c r="H59" s="12">
        <v>24000</v>
      </c>
      <c r="I59" s="12">
        <v>24000</v>
      </c>
      <c r="J59" s="12">
        <v>6014.06</v>
      </c>
      <c r="K59" s="12">
        <f t="shared" si="2"/>
        <v>126.36252277087094</v>
      </c>
      <c r="L59" s="12">
        <f t="shared" si="3"/>
        <v>25.058583333333335</v>
      </c>
    </row>
    <row r="60" spans="2:12" x14ac:dyDescent="0.25">
      <c r="B60" s="10"/>
      <c r="C60" s="10"/>
      <c r="D60" s="10"/>
      <c r="E60" s="11" t="s">
        <v>114</v>
      </c>
      <c r="F60" s="11" t="s">
        <v>115</v>
      </c>
      <c r="G60" s="12">
        <v>753.72</v>
      </c>
      <c r="H60" s="12">
        <v>2250</v>
      </c>
      <c r="I60" s="12">
        <v>2250</v>
      </c>
      <c r="J60" s="12">
        <v>190</v>
      </c>
      <c r="K60" s="12">
        <f t="shared" si="2"/>
        <v>25.208300164517329</v>
      </c>
      <c r="L60" s="12">
        <f t="shared" si="3"/>
        <v>8.4444444444444446</v>
      </c>
    </row>
    <row r="61" spans="2:12" x14ac:dyDescent="0.25">
      <c r="B61" s="10"/>
      <c r="C61" s="10"/>
      <c r="D61" s="10"/>
      <c r="E61" s="11" t="s">
        <v>116</v>
      </c>
      <c r="F61" s="11" t="s">
        <v>117</v>
      </c>
      <c r="G61" s="12">
        <v>3640.3</v>
      </c>
      <c r="H61" s="12">
        <v>8000</v>
      </c>
      <c r="I61" s="12">
        <v>8000</v>
      </c>
      <c r="J61" s="12">
        <v>4702.2</v>
      </c>
      <c r="K61" s="12">
        <f t="shared" si="2"/>
        <v>129.17067274675162</v>
      </c>
      <c r="L61" s="12">
        <f t="shared" si="3"/>
        <v>58.777499999999996</v>
      </c>
    </row>
    <row r="62" spans="2:12" x14ac:dyDescent="0.25">
      <c r="B62" s="10"/>
      <c r="C62" s="10"/>
      <c r="D62" s="10"/>
      <c r="E62" s="11" t="s">
        <v>118</v>
      </c>
      <c r="F62" s="11" t="s">
        <v>119</v>
      </c>
      <c r="G62" s="12">
        <v>18000</v>
      </c>
      <c r="H62" s="12">
        <v>36000</v>
      </c>
      <c r="I62" s="12">
        <v>36000</v>
      </c>
      <c r="J62" s="12">
        <v>17298.3</v>
      </c>
      <c r="K62" s="12">
        <f t="shared" si="2"/>
        <v>96.101666666666659</v>
      </c>
      <c r="L62" s="12">
        <f t="shared" si="3"/>
        <v>48.05083333333333</v>
      </c>
    </row>
    <row r="63" spans="2:12" x14ac:dyDescent="0.25">
      <c r="B63" s="10"/>
      <c r="C63" s="10"/>
      <c r="D63" s="10"/>
      <c r="E63" s="11" t="s">
        <v>120</v>
      </c>
      <c r="F63" s="11" t="s">
        <v>121</v>
      </c>
      <c r="G63" s="12">
        <v>563.98</v>
      </c>
      <c r="H63" s="12">
        <v>6600</v>
      </c>
      <c r="I63" s="12">
        <v>6600</v>
      </c>
      <c r="J63" s="12">
        <v>450.1</v>
      </c>
      <c r="K63" s="12">
        <f t="shared" si="2"/>
        <v>79.807794602645487</v>
      </c>
      <c r="L63" s="12">
        <f t="shared" si="3"/>
        <v>6.8196969696969703</v>
      </c>
    </row>
    <row r="64" spans="2:12" x14ac:dyDescent="0.25">
      <c r="B64" s="10"/>
      <c r="C64" s="10"/>
      <c r="D64" s="10"/>
      <c r="E64" s="11" t="s">
        <v>122</v>
      </c>
      <c r="F64" s="11" t="s">
        <v>123</v>
      </c>
      <c r="G64" s="12">
        <v>3615.48</v>
      </c>
      <c r="H64" s="12">
        <v>8700</v>
      </c>
      <c r="I64" s="12">
        <v>8700</v>
      </c>
      <c r="J64" s="12">
        <v>3483.05</v>
      </c>
      <c r="K64" s="12">
        <f t="shared" si="2"/>
        <v>96.337139190370308</v>
      </c>
      <c r="L64" s="12">
        <f t="shared" si="3"/>
        <v>40.035057471264366</v>
      </c>
    </row>
    <row r="65" spans="2:12" x14ac:dyDescent="0.25">
      <c r="B65" s="10"/>
      <c r="C65" s="10"/>
      <c r="D65" s="10"/>
      <c r="E65" s="11" t="s">
        <v>124</v>
      </c>
      <c r="F65" s="11" t="s">
        <v>125</v>
      </c>
      <c r="G65" s="12">
        <v>59.76</v>
      </c>
      <c r="H65" s="12">
        <v>300</v>
      </c>
      <c r="I65" s="12">
        <v>300</v>
      </c>
      <c r="J65" s="12">
        <v>68.06</v>
      </c>
      <c r="K65" s="12">
        <f t="shared" si="2"/>
        <v>113.8888888888889</v>
      </c>
      <c r="L65" s="12">
        <f t="shared" si="3"/>
        <v>22.686666666666667</v>
      </c>
    </row>
    <row r="66" spans="2:12" x14ac:dyDescent="0.25">
      <c r="B66" s="10"/>
      <c r="C66" s="10"/>
      <c r="D66" s="10"/>
      <c r="E66" s="11" t="s">
        <v>126</v>
      </c>
      <c r="F66" s="11" t="s">
        <v>127</v>
      </c>
      <c r="G66" s="12">
        <v>2983.91</v>
      </c>
      <c r="H66" s="12">
        <v>17000</v>
      </c>
      <c r="I66" s="12">
        <v>17000</v>
      </c>
      <c r="J66" s="12">
        <v>7135.08</v>
      </c>
      <c r="K66" s="12">
        <f t="shared" si="2"/>
        <v>239.11847207187887</v>
      </c>
      <c r="L66" s="12">
        <f t="shared" si="3"/>
        <v>41.971058823529411</v>
      </c>
    </row>
    <row r="67" spans="2:12" x14ac:dyDescent="0.25">
      <c r="B67" s="10"/>
      <c r="C67" s="10"/>
      <c r="D67" s="11" t="s">
        <v>128</v>
      </c>
      <c r="E67" s="10"/>
      <c r="F67" s="11" t="s">
        <v>129</v>
      </c>
      <c r="G67" s="12">
        <v>1140.81</v>
      </c>
      <c r="H67" s="12">
        <v>10000</v>
      </c>
      <c r="I67" s="12">
        <v>10000</v>
      </c>
      <c r="J67" s="12">
        <v>3642.61</v>
      </c>
      <c r="K67" s="12">
        <f t="shared" si="2"/>
        <v>319.30032170124736</v>
      </c>
      <c r="L67" s="12">
        <f t="shared" si="3"/>
        <v>36.426099999999998</v>
      </c>
    </row>
    <row r="68" spans="2:12" x14ac:dyDescent="0.25">
      <c r="B68" s="10"/>
      <c r="C68" s="10"/>
      <c r="D68" s="10"/>
      <c r="E68" s="11" t="s">
        <v>130</v>
      </c>
      <c r="F68" s="11" t="s">
        <v>174</v>
      </c>
      <c r="G68" s="12">
        <v>403.22</v>
      </c>
      <c r="H68" s="12">
        <v>2000</v>
      </c>
      <c r="I68" s="12">
        <v>2000</v>
      </c>
      <c r="J68" s="12">
        <v>0</v>
      </c>
      <c r="K68" s="12">
        <f t="shared" si="2"/>
        <v>0</v>
      </c>
      <c r="L68" s="12">
        <f t="shared" si="3"/>
        <v>0</v>
      </c>
    </row>
    <row r="69" spans="2:12" x14ac:dyDescent="0.25">
      <c r="B69" s="10"/>
      <c r="C69" s="10"/>
      <c r="D69" s="10"/>
      <c r="E69" s="11" t="s">
        <v>131</v>
      </c>
      <c r="F69" s="11" t="s">
        <v>132</v>
      </c>
      <c r="G69" s="12">
        <v>606.71</v>
      </c>
      <c r="H69" s="12">
        <v>4000</v>
      </c>
      <c r="I69" s="12">
        <v>4000</v>
      </c>
      <c r="J69" s="12">
        <v>1412.71</v>
      </c>
      <c r="K69" s="12">
        <f t="shared" si="2"/>
        <v>232.84765373901863</v>
      </c>
      <c r="L69" s="12">
        <f t="shared" si="3"/>
        <v>35.317750000000004</v>
      </c>
    </row>
    <row r="70" spans="2:12" x14ac:dyDescent="0.25">
      <c r="B70" s="10"/>
      <c r="C70" s="10"/>
      <c r="D70" s="10"/>
      <c r="E70" s="11" t="s">
        <v>191</v>
      </c>
      <c r="F70" s="11" t="s">
        <v>192</v>
      </c>
      <c r="G70" s="12">
        <v>0</v>
      </c>
      <c r="H70" s="12">
        <v>0</v>
      </c>
      <c r="I70" s="12">
        <v>0</v>
      </c>
      <c r="J70" s="12">
        <v>1820</v>
      </c>
      <c r="K70" s="12">
        <v>0</v>
      </c>
      <c r="L70" s="12">
        <v>0</v>
      </c>
    </row>
    <row r="71" spans="2:12" x14ac:dyDescent="0.25">
      <c r="B71" s="10"/>
      <c r="C71" s="10"/>
      <c r="D71" s="10"/>
      <c r="E71" s="11" t="s">
        <v>193</v>
      </c>
      <c r="F71" s="11" t="s">
        <v>194</v>
      </c>
      <c r="G71" s="12">
        <v>0</v>
      </c>
      <c r="H71" s="12">
        <v>0</v>
      </c>
      <c r="I71" s="12">
        <v>0</v>
      </c>
      <c r="J71" s="12">
        <v>63.72</v>
      </c>
      <c r="K71" s="12">
        <v>0</v>
      </c>
      <c r="L71" s="12">
        <v>0</v>
      </c>
    </row>
    <row r="72" spans="2:12" x14ac:dyDescent="0.25">
      <c r="B72" s="10"/>
      <c r="C72" s="10"/>
      <c r="D72" s="10"/>
      <c r="E72" s="11" t="s">
        <v>133</v>
      </c>
      <c r="F72" s="11" t="s">
        <v>129</v>
      </c>
      <c r="G72" s="12">
        <v>130.88</v>
      </c>
      <c r="H72" s="12">
        <v>4000</v>
      </c>
      <c r="I72" s="12">
        <v>4000</v>
      </c>
      <c r="J72" s="12">
        <v>346.18</v>
      </c>
      <c r="K72" s="12">
        <f t="shared" si="2"/>
        <v>264.50183374083133</v>
      </c>
      <c r="L72" s="12">
        <f t="shared" si="3"/>
        <v>8.6545000000000005</v>
      </c>
    </row>
    <row r="73" spans="2:12" x14ac:dyDescent="0.25">
      <c r="B73" s="10"/>
      <c r="C73" s="11" t="s">
        <v>134</v>
      </c>
      <c r="D73" s="10"/>
      <c r="E73" s="10"/>
      <c r="F73" s="11" t="s">
        <v>135</v>
      </c>
      <c r="G73" s="12">
        <v>597.29999999999995</v>
      </c>
      <c r="H73" s="12">
        <v>2000</v>
      </c>
      <c r="I73" s="12">
        <v>2000</v>
      </c>
      <c r="J73" s="12">
        <v>541.72</v>
      </c>
      <c r="K73" s="12">
        <f t="shared" si="2"/>
        <v>90.694793236229714</v>
      </c>
      <c r="L73" s="12">
        <f t="shared" si="3"/>
        <v>27.085999999999999</v>
      </c>
    </row>
    <row r="74" spans="2:12" x14ac:dyDescent="0.25">
      <c r="B74" s="10"/>
      <c r="C74" s="10"/>
      <c r="D74" s="11" t="s">
        <v>136</v>
      </c>
      <c r="E74" s="10"/>
      <c r="F74" s="11" t="s">
        <v>137</v>
      </c>
      <c r="G74" s="12">
        <v>597.29999999999995</v>
      </c>
      <c r="H74" s="12">
        <v>2000</v>
      </c>
      <c r="I74" s="12">
        <v>2000</v>
      </c>
      <c r="J74" s="12">
        <v>541.72</v>
      </c>
      <c r="K74" s="12">
        <f t="shared" si="2"/>
        <v>90.694793236229714</v>
      </c>
      <c r="L74" s="12">
        <f t="shared" si="3"/>
        <v>27.085999999999999</v>
      </c>
    </row>
    <row r="75" spans="2:12" x14ac:dyDescent="0.25">
      <c r="B75" s="10"/>
      <c r="C75" s="10"/>
      <c r="D75" s="10"/>
      <c r="E75" s="11" t="s">
        <v>138</v>
      </c>
      <c r="F75" s="11" t="s">
        <v>139</v>
      </c>
      <c r="G75" s="12">
        <v>573.97</v>
      </c>
      <c r="H75" s="12">
        <v>1500</v>
      </c>
      <c r="I75" s="12">
        <v>1500</v>
      </c>
      <c r="J75" s="12">
        <v>536.72</v>
      </c>
      <c r="K75" s="12">
        <f t="shared" si="2"/>
        <v>93.510113769012321</v>
      </c>
      <c r="L75" s="12">
        <f t="shared" si="3"/>
        <v>35.781333333333336</v>
      </c>
    </row>
    <row r="76" spans="2:12" x14ac:dyDescent="0.25">
      <c r="B76" s="10"/>
      <c r="C76" s="10"/>
      <c r="D76" s="10"/>
      <c r="E76" s="11" t="s">
        <v>140</v>
      </c>
      <c r="F76" s="11" t="s">
        <v>141</v>
      </c>
      <c r="G76" s="12">
        <v>23.33</v>
      </c>
      <c r="H76" s="12">
        <v>500</v>
      </c>
      <c r="I76" s="12">
        <v>500</v>
      </c>
      <c r="J76" s="12">
        <v>5</v>
      </c>
      <c r="K76" s="12">
        <f t="shared" si="2"/>
        <v>21.431633090441494</v>
      </c>
      <c r="L76" s="12">
        <f t="shared" si="3"/>
        <v>1</v>
      </c>
    </row>
    <row r="77" spans="2:12" x14ac:dyDescent="0.25">
      <c r="B77" s="10"/>
      <c r="C77" s="13">
        <v>36</v>
      </c>
      <c r="D77" s="13"/>
      <c r="E77" s="14"/>
      <c r="F77" s="11" t="s">
        <v>185</v>
      </c>
      <c r="G77" s="12">
        <v>1076.78</v>
      </c>
      <c r="H77" s="12">
        <v>0</v>
      </c>
      <c r="I77" s="12">
        <v>0</v>
      </c>
      <c r="J77" s="12">
        <v>427.16</v>
      </c>
      <c r="K77" s="12">
        <f t="shared" si="2"/>
        <v>39.670127602667215</v>
      </c>
      <c r="L77" s="12">
        <v>0</v>
      </c>
    </row>
    <row r="78" spans="2:12" x14ac:dyDescent="0.25">
      <c r="B78" s="10"/>
      <c r="C78" s="13"/>
      <c r="D78" s="13">
        <v>369</v>
      </c>
      <c r="E78" s="14"/>
      <c r="F78" s="11" t="s">
        <v>186</v>
      </c>
      <c r="G78" s="12">
        <v>1076.78</v>
      </c>
      <c r="H78" s="12">
        <v>0</v>
      </c>
      <c r="I78" s="12">
        <v>0</v>
      </c>
      <c r="J78" s="12">
        <v>427.16</v>
      </c>
      <c r="K78" s="12">
        <f t="shared" si="2"/>
        <v>39.670127602667215</v>
      </c>
      <c r="L78" s="12">
        <v>0</v>
      </c>
    </row>
    <row r="79" spans="2:12" x14ac:dyDescent="0.25">
      <c r="B79" s="10"/>
      <c r="C79" s="13"/>
      <c r="D79" s="13"/>
      <c r="E79" s="14">
        <v>3691</v>
      </c>
      <c r="F79" s="11" t="s">
        <v>187</v>
      </c>
      <c r="G79" s="12">
        <v>1076.78</v>
      </c>
      <c r="H79" s="12">
        <v>0</v>
      </c>
      <c r="I79" s="12">
        <v>0</v>
      </c>
      <c r="J79" s="12">
        <v>427.16</v>
      </c>
      <c r="K79" s="12">
        <f t="shared" si="2"/>
        <v>39.670127602667215</v>
      </c>
      <c r="L79" s="12">
        <v>0</v>
      </c>
    </row>
    <row r="80" spans="2:12" x14ac:dyDescent="0.25">
      <c r="B80" s="10"/>
      <c r="C80" s="11" t="s">
        <v>142</v>
      </c>
      <c r="D80" s="10"/>
      <c r="E80" s="10"/>
      <c r="F80" s="11" t="s">
        <v>143</v>
      </c>
      <c r="G80" s="12">
        <v>26872.87</v>
      </c>
      <c r="H80" s="12">
        <v>38500</v>
      </c>
      <c r="I80" s="12">
        <v>38500</v>
      </c>
      <c r="J80" s="12">
        <v>16252.74</v>
      </c>
      <c r="K80" s="12">
        <f t="shared" si="2"/>
        <v>60.480105027858954</v>
      </c>
      <c r="L80" s="12">
        <f t="shared" si="3"/>
        <v>42.214909090909089</v>
      </c>
    </row>
    <row r="81" spans="2:12" x14ac:dyDescent="0.25">
      <c r="B81" s="10"/>
      <c r="C81" s="10"/>
      <c r="D81" s="11" t="s">
        <v>144</v>
      </c>
      <c r="E81" s="10"/>
      <c r="F81" s="11" t="s">
        <v>145</v>
      </c>
      <c r="G81" s="12">
        <v>26872.87</v>
      </c>
      <c r="H81" s="12">
        <v>38500</v>
      </c>
      <c r="I81" s="12">
        <v>38500</v>
      </c>
      <c r="J81" s="12">
        <v>16252.74</v>
      </c>
      <c r="K81" s="12">
        <f t="shared" si="2"/>
        <v>60.480105027858954</v>
      </c>
      <c r="L81" s="12">
        <f t="shared" si="3"/>
        <v>42.214909090909089</v>
      </c>
    </row>
    <row r="82" spans="2:12" x14ac:dyDescent="0.25">
      <c r="B82" s="10"/>
      <c r="C82" s="10"/>
      <c r="D82" s="10"/>
      <c r="E82" s="11" t="s">
        <v>146</v>
      </c>
      <c r="F82" s="11" t="s">
        <v>147</v>
      </c>
      <c r="G82" s="12">
        <v>5364.27</v>
      </c>
      <c r="H82" s="12">
        <v>13500</v>
      </c>
      <c r="I82" s="12">
        <v>13500</v>
      </c>
      <c r="J82" s="12">
        <v>9396.7900000000009</v>
      </c>
      <c r="K82" s="12">
        <f t="shared" si="2"/>
        <v>175.17369558206428</v>
      </c>
      <c r="L82" s="12">
        <f t="shared" si="3"/>
        <v>69.605851851851867</v>
      </c>
    </row>
    <row r="83" spans="2:12" x14ac:dyDescent="0.25">
      <c r="B83" s="10"/>
      <c r="C83" s="10"/>
      <c r="D83" s="10"/>
      <c r="E83" s="11" t="s">
        <v>148</v>
      </c>
      <c r="F83" s="11" t="s">
        <v>149</v>
      </c>
      <c r="G83" s="12">
        <v>21508.6</v>
      </c>
      <c r="H83" s="12">
        <v>25000</v>
      </c>
      <c r="I83" s="12">
        <v>25000</v>
      </c>
      <c r="J83" s="12">
        <v>6855.95</v>
      </c>
      <c r="K83" s="12">
        <f t="shared" si="2"/>
        <v>31.87538937913207</v>
      </c>
      <c r="L83" s="12">
        <f t="shared" si="3"/>
        <v>27.4238</v>
      </c>
    </row>
    <row r="84" spans="2:12" x14ac:dyDescent="0.25">
      <c r="B84" s="10"/>
      <c r="C84" s="13">
        <v>38</v>
      </c>
      <c r="D84" s="13"/>
      <c r="E84" s="14"/>
      <c r="F84" s="11" t="s">
        <v>188</v>
      </c>
      <c r="G84" s="12">
        <v>190.5</v>
      </c>
      <c r="H84" s="12">
        <v>0</v>
      </c>
      <c r="I84" s="12">
        <v>0</v>
      </c>
      <c r="J84" s="12">
        <v>250</v>
      </c>
      <c r="K84" s="12">
        <f t="shared" si="2"/>
        <v>131.23359580052494</v>
      </c>
      <c r="L84" s="12">
        <v>0</v>
      </c>
    </row>
    <row r="85" spans="2:12" x14ac:dyDescent="0.25">
      <c r="B85" s="10"/>
      <c r="C85" s="13"/>
      <c r="D85" s="13">
        <v>383</v>
      </c>
      <c r="E85" s="14"/>
      <c r="F85" s="11" t="s">
        <v>189</v>
      </c>
      <c r="G85" s="12">
        <v>190.5</v>
      </c>
      <c r="H85" s="12">
        <v>0</v>
      </c>
      <c r="I85" s="12">
        <v>0</v>
      </c>
      <c r="J85" s="12">
        <v>250</v>
      </c>
      <c r="K85" s="12">
        <f t="shared" si="2"/>
        <v>131.23359580052494</v>
      </c>
      <c r="L85" s="12">
        <v>0</v>
      </c>
    </row>
    <row r="86" spans="2:12" x14ac:dyDescent="0.25">
      <c r="B86" s="10"/>
      <c r="C86" s="13"/>
      <c r="D86" s="13"/>
      <c r="E86" s="14">
        <v>3831</v>
      </c>
      <c r="F86" s="11" t="s">
        <v>190</v>
      </c>
      <c r="G86" s="12">
        <v>190.5</v>
      </c>
      <c r="H86" s="12">
        <v>0</v>
      </c>
      <c r="I86" s="12">
        <v>0</v>
      </c>
      <c r="J86" s="12">
        <v>250</v>
      </c>
      <c r="K86" s="12">
        <f t="shared" si="2"/>
        <v>131.23359580052494</v>
      </c>
      <c r="L86" s="12">
        <v>0</v>
      </c>
    </row>
    <row r="87" spans="2:12" x14ac:dyDescent="0.25">
      <c r="B87" s="8" t="s">
        <v>14</v>
      </c>
      <c r="C87" s="7"/>
      <c r="D87" s="7"/>
      <c r="E87" s="7"/>
      <c r="F87" s="8" t="s">
        <v>150</v>
      </c>
      <c r="G87" s="9">
        <v>4592.3999999999996</v>
      </c>
      <c r="H87" s="9">
        <v>53500</v>
      </c>
      <c r="I87" s="9">
        <v>53500</v>
      </c>
      <c r="J87" s="9">
        <v>8161.22</v>
      </c>
      <c r="K87" s="9">
        <f t="shared" si="2"/>
        <v>177.71143628603784</v>
      </c>
      <c r="L87" s="9">
        <f t="shared" si="3"/>
        <v>15.254616822429906</v>
      </c>
    </row>
    <row r="88" spans="2:12" x14ac:dyDescent="0.25">
      <c r="B88" s="10"/>
      <c r="C88" s="11" t="s">
        <v>151</v>
      </c>
      <c r="D88" s="10"/>
      <c r="E88" s="10"/>
      <c r="F88" s="11" t="s">
        <v>152</v>
      </c>
      <c r="G88" s="9">
        <v>4592.3999999999996</v>
      </c>
      <c r="H88" s="12">
        <v>33500</v>
      </c>
      <c r="I88" s="12">
        <v>33500</v>
      </c>
      <c r="J88" s="12">
        <v>8161.22</v>
      </c>
      <c r="K88" s="12">
        <f t="shared" si="2"/>
        <v>177.71143628603784</v>
      </c>
      <c r="L88" s="12">
        <f t="shared" si="3"/>
        <v>24.361850746268658</v>
      </c>
    </row>
    <row r="89" spans="2:12" x14ac:dyDescent="0.25">
      <c r="B89" s="10"/>
      <c r="C89" s="10"/>
      <c r="D89" s="11" t="s">
        <v>153</v>
      </c>
      <c r="E89" s="10"/>
      <c r="F89" s="11" t="s">
        <v>154</v>
      </c>
      <c r="G89" s="9">
        <v>4592.3999999999996</v>
      </c>
      <c r="H89" s="12">
        <v>33500</v>
      </c>
      <c r="I89" s="12">
        <v>33500</v>
      </c>
      <c r="J89" s="12">
        <v>8161.22</v>
      </c>
      <c r="K89" s="12">
        <f t="shared" si="2"/>
        <v>177.71143628603784</v>
      </c>
      <c r="L89" s="12">
        <f t="shared" si="3"/>
        <v>24.361850746268658</v>
      </c>
    </row>
    <row r="90" spans="2:12" x14ac:dyDescent="0.25">
      <c r="B90" s="10"/>
      <c r="C90" s="10"/>
      <c r="D90" s="10"/>
      <c r="E90" s="11" t="s">
        <v>155</v>
      </c>
      <c r="F90" s="11" t="s">
        <v>156</v>
      </c>
      <c r="G90" s="12">
        <v>2082.39</v>
      </c>
      <c r="H90" s="12">
        <v>16000</v>
      </c>
      <c r="I90" s="12">
        <v>16000</v>
      </c>
      <c r="J90" s="12">
        <v>7832.47</v>
      </c>
      <c r="K90" s="12">
        <f t="shared" si="2"/>
        <v>376.12887115285804</v>
      </c>
      <c r="L90" s="12">
        <f t="shared" si="3"/>
        <v>48.952937499999997</v>
      </c>
    </row>
    <row r="91" spans="2:12" x14ac:dyDescent="0.25">
      <c r="B91" s="10"/>
      <c r="C91" s="10"/>
      <c r="D91" s="10"/>
      <c r="E91" s="11" t="s">
        <v>175</v>
      </c>
      <c r="F91" s="11" t="s">
        <v>176</v>
      </c>
      <c r="G91" s="12">
        <v>0</v>
      </c>
      <c r="H91" s="12">
        <v>5000</v>
      </c>
      <c r="I91" s="12">
        <v>5000</v>
      </c>
      <c r="J91" s="12">
        <v>0</v>
      </c>
      <c r="K91" s="12">
        <v>0</v>
      </c>
      <c r="L91" s="12">
        <f t="shared" si="3"/>
        <v>0</v>
      </c>
    </row>
    <row r="92" spans="2:12" x14ac:dyDescent="0.25">
      <c r="B92" s="10"/>
      <c r="C92" s="10"/>
      <c r="D92" s="10"/>
      <c r="E92" s="11" t="s">
        <v>157</v>
      </c>
      <c r="F92" s="11" t="s">
        <v>158</v>
      </c>
      <c r="G92" s="12">
        <v>0</v>
      </c>
      <c r="H92" s="12">
        <v>3000</v>
      </c>
      <c r="I92" s="12">
        <v>3000</v>
      </c>
      <c r="J92" s="12">
        <v>0</v>
      </c>
      <c r="K92" s="12">
        <v>0</v>
      </c>
      <c r="L92" s="12">
        <f t="shared" si="3"/>
        <v>0</v>
      </c>
    </row>
    <row r="93" spans="2:12" x14ac:dyDescent="0.25">
      <c r="B93" s="10"/>
      <c r="C93" s="10"/>
      <c r="D93" s="10"/>
      <c r="E93" s="11" t="s">
        <v>159</v>
      </c>
      <c r="F93" s="11" t="s">
        <v>160</v>
      </c>
      <c r="G93" s="12">
        <v>2510.0100000000002</v>
      </c>
      <c r="H93" s="12">
        <v>9500</v>
      </c>
      <c r="I93" s="12">
        <v>9500</v>
      </c>
      <c r="J93" s="12">
        <v>328.75</v>
      </c>
      <c r="K93" s="12">
        <f t="shared" si="2"/>
        <v>13.09755738024948</v>
      </c>
      <c r="L93" s="12">
        <f t="shared" si="3"/>
        <v>3.4605263157894735</v>
      </c>
    </row>
    <row r="94" spans="2:12" x14ac:dyDescent="0.25">
      <c r="B94" s="10"/>
      <c r="C94" s="11" t="s">
        <v>177</v>
      </c>
      <c r="D94" s="10"/>
      <c r="E94" s="10"/>
      <c r="F94" s="11" t="s">
        <v>178</v>
      </c>
      <c r="G94" s="12">
        <v>0</v>
      </c>
      <c r="H94" s="12">
        <v>20000</v>
      </c>
      <c r="I94" s="12">
        <v>20000</v>
      </c>
      <c r="J94" s="12">
        <v>0</v>
      </c>
      <c r="K94" s="12">
        <v>0</v>
      </c>
      <c r="L94" s="12">
        <f t="shared" si="3"/>
        <v>0</v>
      </c>
    </row>
    <row r="95" spans="2:12" x14ac:dyDescent="0.25">
      <c r="B95" s="10"/>
      <c r="C95" s="10"/>
      <c r="D95" s="11" t="s">
        <v>179</v>
      </c>
      <c r="E95" s="10"/>
      <c r="F95" s="11" t="s">
        <v>180</v>
      </c>
      <c r="G95" s="12">
        <v>0</v>
      </c>
      <c r="H95" s="12">
        <v>15000</v>
      </c>
      <c r="I95" s="12">
        <v>15000</v>
      </c>
      <c r="J95" s="12">
        <v>0</v>
      </c>
      <c r="K95" s="12">
        <v>0</v>
      </c>
      <c r="L95" s="12">
        <f t="shared" si="3"/>
        <v>0</v>
      </c>
    </row>
    <row r="96" spans="2:12" x14ac:dyDescent="0.25">
      <c r="B96" s="10"/>
      <c r="C96" s="10"/>
      <c r="D96" s="10"/>
      <c r="E96" s="11" t="s">
        <v>181</v>
      </c>
      <c r="F96" s="11" t="s">
        <v>180</v>
      </c>
      <c r="G96" s="12">
        <v>0</v>
      </c>
      <c r="H96" s="12">
        <v>15000</v>
      </c>
      <c r="I96" s="12">
        <v>15000</v>
      </c>
      <c r="J96" s="12">
        <v>0</v>
      </c>
      <c r="K96" s="12">
        <v>0</v>
      </c>
      <c r="L96" s="12">
        <f t="shared" si="3"/>
        <v>0</v>
      </c>
    </row>
    <row r="97" spans="2:12" x14ac:dyDescent="0.25">
      <c r="B97" s="10"/>
      <c r="C97" s="10"/>
      <c r="D97" s="11" t="s">
        <v>182</v>
      </c>
      <c r="E97" s="10"/>
      <c r="F97" s="11" t="s">
        <v>183</v>
      </c>
      <c r="G97" s="12">
        <v>0</v>
      </c>
      <c r="H97" s="12">
        <v>5000</v>
      </c>
      <c r="I97" s="12">
        <v>5000</v>
      </c>
      <c r="J97" s="12">
        <v>0</v>
      </c>
      <c r="K97" s="12">
        <v>0</v>
      </c>
      <c r="L97" s="12">
        <f t="shared" si="3"/>
        <v>0</v>
      </c>
    </row>
    <row r="98" spans="2:12" x14ac:dyDescent="0.25">
      <c r="B98" s="10"/>
      <c r="C98" s="10"/>
      <c r="D98" s="10"/>
      <c r="E98" s="11" t="s">
        <v>184</v>
      </c>
      <c r="F98" s="11" t="s">
        <v>183</v>
      </c>
      <c r="G98" s="12">
        <v>0</v>
      </c>
      <c r="H98" s="12">
        <v>5000</v>
      </c>
      <c r="I98" s="12">
        <v>5000</v>
      </c>
      <c r="J98" s="12">
        <v>0</v>
      </c>
      <c r="K98" s="12">
        <v>0</v>
      </c>
      <c r="L98" s="12">
        <f t="shared" si="3"/>
        <v>0</v>
      </c>
    </row>
    <row r="99" spans="2:12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</sheetData>
  <mergeCells count="7">
    <mergeCell ref="B34:F34"/>
    <mergeCell ref="B1:L1"/>
    <mergeCell ref="B3:L3"/>
    <mergeCell ref="B5:L5"/>
    <mergeCell ref="B7:F7"/>
    <mergeCell ref="B8:F8"/>
    <mergeCell ref="B33:F33"/>
  </mergeCells>
  <pageMargins left="0.7" right="0.7" top="0.75" bottom="0.75" header="0.3" footer="0.3"/>
  <pageSetup paperSize="9" scale="5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F6B2A-ADBA-4980-B0B3-898BC1F8D042}">
  <dimension ref="B1:H102"/>
  <sheetViews>
    <sheetView workbookViewId="0">
      <selection activeCell="F27" sqref="F27"/>
    </sheetView>
  </sheetViews>
  <sheetFormatPr defaultRowHeight="15" x14ac:dyDescent="0.25"/>
  <cols>
    <col min="1" max="1" width="10.7109375" customWidth="1"/>
    <col min="2" max="2" width="50.7109375" customWidth="1"/>
    <col min="3" max="6" width="25.7109375" customWidth="1"/>
    <col min="7" max="8" width="15.7109375" customWidth="1"/>
  </cols>
  <sheetData>
    <row r="1" spans="2:8" ht="15.75" x14ac:dyDescent="0.25">
      <c r="B1" s="72" t="s">
        <v>195</v>
      </c>
      <c r="C1" s="66"/>
      <c r="D1" s="66"/>
      <c r="E1" s="66"/>
      <c r="F1" s="66"/>
      <c r="G1" s="66"/>
      <c r="H1" s="66"/>
    </row>
    <row r="2" spans="2:8" x14ac:dyDescent="0.25">
      <c r="B2" s="1"/>
      <c r="C2" s="1"/>
      <c r="D2" s="1"/>
      <c r="E2" s="1"/>
      <c r="F2" s="1"/>
      <c r="G2" s="1"/>
      <c r="H2" s="1"/>
    </row>
    <row r="3" spans="2:8" ht="38.25" x14ac:dyDescent="0.25">
      <c r="B3" s="3" t="s">
        <v>4</v>
      </c>
      <c r="C3" s="2" t="s">
        <v>41</v>
      </c>
      <c r="D3" s="2" t="s">
        <v>6</v>
      </c>
      <c r="E3" s="3" t="s">
        <v>7</v>
      </c>
      <c r="F3" s="2" t="s">
        <v>8</v>
      </c>
      <c r="G3" s="3" t="s">
        <v>9</v>
      </c>
      <c r="H3" s="3" t="s">
        <v>10</v>
      </c>
    </row>
    <row r="4" spans="2:8" x14ac:dyDescent="0.25"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</row>
    <row r="5" spans="2:8" x14ac:dyDescent="0.25">
      <c r="B5" s="8" t="s">
        <v>42</v>
      </c>
      <c r="C5" s="9">
        <v>1180533.1399999999</v>
      </c>
      <c r="D5" s="9">
        <v>2933050</v>
      </c>
      <c r="E5" s="9">
        <v>2933050</v>
      </c>
      <c r="F5" s="9">
        <v>1521972.58</v>
      </c>
      <c r="G5" s="9">
        <f>F5/C5*100</f>
        <v>128.92247819489424</v>
      </c>
      <c r="H5" s="9">
        <f>F5/E5*100</f>
        <v>51.890441008506507</v>
      </c>
    </row>
    <row r="6" spans="2:8" x14ac:dyDescent="0.25">
      <c r="B6" s="8" t="s">
        <v>196</v>
      </c>
      <c r="C6" s="9">
        <v>1052686.0900000001</v>
      </c>
      <c r="D6" s="9">
        <v>2838550</v>
      </c>
      <c r="E6" s="9">
        <v>2838550</v>
      </c>
      <c r="F6" s="9">
        <v>1379097.02</v>
      </c>
      <c r="G6" s="9">
        <f t="shared" ref="G6:G29" si="0">F6/C6*100</f>
        <v>131.00743261459832</v>
      </c>
      <c r="H6" s="9">
        <f t="shared" ref="H6:H29" si="1">F6/E6*100</f>
        <v>48.584559722393479</v>
      </c>
    </row>
    <row r="7" spans="2:8" x14ac:dyDescent="0.25">
      <c r="B7" s="11" t="s">
        <v>197</v>
      </c>
      <c r="C7" s="12">
        <v>1052686.0900000001</v>
      </c>
      <c r="D7" s="12">
        <v>2838550</v>
      </c>
      <c r="E7" s="12">
        <v>2838550</v>
      </c>
      <c r="F7" s="12">
        <v>1379097.02</v>
      </c>
      <c r="G7" s="12">
        <f t="shared" si="0"/>
        <v>131.00743261459832</v>
      </c>
      <c r="H7" s="12">
        <f t="shared" si="1"/>
        <v>48.584559722393479</v>
      </c>
    </row>
    <row r="8" spans="2:8" x14ac:dyDescent="0.25">
      <c r="B8" s="8" t="s">
        <v>198</v>
      </c>
      <c r="C8" s="9">
        <v>31849.38</v>
      </c>
      <c r="D8" s="9">
        <v>37000</v>
      </c>
      <c r="E8" s="9">
        <v>37000</v>
      </c>
      <c r="F8" s="9">
        <v>17438.52</v>
      </c>
      <c r="G8" s="9">
        <f t="shared" si="0"/>
        <v>54.753090954988757</v>
      </c>
      <c r="H8" s="9">
        <f t="shared" si="1"/>
        <v>47.131135135135139</v>
      </c>
    </row>
    <row r="9" spans="2:8" x14ac:dyDescent="0.25">
      <c r="B9" s="11" t="s">
        <v>199</v>
      </c>
      <c r="C9" s="12">
        <v>31849.38</v>
      </c>
      <c r="D9" s="12">
        <v>37000</v>
      </c>
      <c r="E9" s="12">
        <v>37000</v>
      </c>
      <c r="F9" s="12">
        <v>17438.52</v>
      </c>
      <c r="G9" s="12">
        <f t="shared" si="0"/>
        <v>54.753090954988757</v>
      </c>
      <c r="H9" s="12">
        <f t="shared" si="1"/>
        <v>47.131135135135139</v>
      </c>
    </row>
    <row r="10" spans="2:8" x14ac:dyDescent="0.25">
      <c r="B10" s="8" t="s">
        <v>200</v>
      </c>
      <c r="C10" s="9">
        <v>1253.05</v>
      </c>
      <c r="D10" s="9">
        <v>3000</v>
      </c>
      <c r="E10" s="9">
        <v>3000</v>
      </c>
      <c r="F10" s="9">
        <v>1028.1199999999999</v>
      </c>
      <c r="G10" s="9">
        <f t="shared" si="0"/>
        <v>82.049399465304646</v>
      </c>
      <c r="H10" s="9">
        <f t="shared" si="1"/>
        <v>34.270666666666664</v>
      </c>
    </row>
    <row r="11" spans="2:8" x14ac:dyDescent="0.25">
      <c r="B11" s="11" t="s">
        <v>201</v>
      </c>
      <c r="C11" s="12">
        <v>1253.05</v>
      </c>
      <c r="D11" s="12">
        <v>3000</v>
      </c>
      <c r="E11" s="12">
        <v>3000</v>
      </c>
      <c r="F11" s="12">
        <v>1028.1199999999999</v>
      </c>
      <c r="G11" s="12">
        <f t="shared" si="0"/>
        <v>82.049399465304646</v>
      </c>
      <c r="H11" s="12">
        <f t="shared" si="1"/>
        <v>34.270666666666664</v>
      </c>
    </row>
    <row r="12" spans="2:8" x14ac:dyDescent="0.25">
      <c r="B12" s="8" t="s">
        <v>202</v>
      </c>
      <c r="C12" s="9">
        <v>94544.62</v>
      </c>
      <c r="D12" s="9">
        <v>47000</v>
      </c>
      <c r="E12" s="9">
        <v>47000</v>
      </c>
      <c r="F12" s="9">
        <v>123908.92</v>
      </c>
      <c r="G12" s="9">
        <f t="shared" si="0"/>
        <v>131.05866838324593</v>
      </c>
      <c r="H12" s="9">
        <f t="shared" si="1"/>
        <v>263.63599999999997</v>
      </c>
    </row>
    <row r="13" spans="2:8" x14ac:dyDescent="0.25">
      <c r="B13" s="11" t="s">
        <v>203</v>
      </c>
      <c r="C13" s="12">
        <v>6728.55</v>
      </c>
      <c r="D13" s="12">
        <v>47000</v>
      </c>
      <c r="E13" s="12">
        <v>47000</v>
      </c>
      <c r="F13" s="12">
        <v>35324.089999999997</v>
      </c>
      <c r="G13" s="12">
        <f t="shared" si="0"/>
        <v>524.98814752063959</v>
      </c>
      <c r="H13" s="12">
        <f t="shared" si="1"/>
        <v>75.157638297872325</v>
      </c>
    </row>
    <row r="14" spans="2:8" x14ac:dyDescent="0.25">
      <c r="B14" s="15" t="s">
        <v>206</v>
      </c>
      <c r="C14" s="12">
        <v>87816.07</v>
      </c>
      <c r="D14" s="12">
        <v>0</v>
      </c>
      <c r="E14" s="12">
        <v>0</v>
      </c>
      <c r="F14" s="12">
        <v>88584.83</v>
      </c>
      <c r="G14" s="12">
        <f t="shared" si="0"/>
        <v>100.87542063770331</v>
      </c>
      <c r="H14" s="9">
        <v>0</v>
      </c>
    </row>
    <row r="15" spans="2:8" x14ac:dyDescent="0.25">
      <c r="B15" s="8" t="s">
        <v>204</v>
      </c>
      <c r="C15" s="9">
        <v>200</v>
      </c>
      <c r="D15" s="9">
        <v>7500</v>
      </c>
      <c r="E15" s="9">
        <v>7500</v>
      </c>
      <c r="F15" s="9">
        <v>500</v>
      </c>
      <c r="G15" s="9">
        <f t="shared" si="0"/>
        <v>250</v>
      </c>
      <c r="H15" s="9">
        <f t="shared" si="1"/>
        <v>6.666666666666667</v>
      </c>
    </row>
    <row r="16" spans="2:8" x14ac:dyDescent="0.25">
      <c r="B16" s="11" t="s">
        <v>205</v>
      </c>
      <c r="C16" s="12">
        <v>200</v>
      </c>
      <c r="D16" s="12">
        <v>7500</v>
      </c>
      <c r="E16" s="12">
        <v>7500</v>
      </c>
      <c r="F16" s="12">
        <v>500</v>
      </c>
      <c r="G16" s="12">
        <f t="shared" si="0"/>
        <v>250</v>
      </c>
      <c r="H16" s="12">
        <f t="shared" si="1"/>
        <v>6.666666666666667</v>
      </c>
    </row>
    <row r="17" spans="2:8" x14ac:dyDescent="0.25">
      <c r="B17" s="1"/>
      <c r="C17" s="1"/>
      <c r="D17" s="1"/>
      <c r="E17" s="1"/>
      <c r="F17" s="1"/>
      <c r="G17" s="9"/>
      <c r="H17" s="9"/>
    </row>
    <row r="18" spans="2:8" x14ac:dyDescent="0.25">
      <c r="B18" s="8" t="s">
        <v>68</v>
      </c>
      <c r="C18" s="9">
        <v>1173127.44</v>
      </c>
      <c r="D18" s="9">
        <v>2995910</v>
      </c>
      <c r="E18" s="9">
        <v>2995910</v>
      </c>
      <c r="F18" s="9">
        <v>1703264.04</v>
      </c>
      <c r="G18" s="9">
        <f t="shared" si="0"/>
        <v>145.1900264134986</v>
      </c>
      <c r="H18" s="9">
        <f t="shared" si="1"/>
        <v>56.852977559405993</v>
      </c>
    </row>
    <row r="19" spans="2:8" x14ac:dyDescent="0.25">
      <c r="B19" s="8" t="s">
        <v>196</v>
      </c>
      <c r="C19" s="9">
        <v>1049646.92</v>
      </c>
      <c r="D19" s="9">
        <v>2838550</v>
      </c>
      <c r="E19" s="9">
        <v>2838550</v>
      </c>
      <c r="F19" s="9">
        <v>1569934.76</v>
      </c>
      <c r="G19" s="9">
        <f t="shared" si="0"/>
        <v>149.56789088658499</v>
      </c>
      <c r="H19" s="9">
        <f t="shared" si="1"/>
        <v>55.307631008789706</v>
      </c>
    </row>
    <row r="20" spans="2:8" x14ac:dyDescent="0.25">
      <c r="B20" s="11" t="s">
        <v>197</v>
      </c>
      <c r="C20" s="12">
        <v>1049656.92</v>
      </c>
      <c r="D20" s="12">
        <v>2838550</v>
      </c>
      <c r="E20" s="12">
        <v>2838550</v>
      </c>
      <c r="F20" s="12">
        <v>1569934.76</v>
      </c>
      <c r="G20" s="12">
        <f t="shared" si="0"/>
        <v>149.56646596489833</v>
      </c>
      <c r="H20" s="12">
        <f t="shared" si="1"/>
        <v>55.307631008789706</v>
      </c>
    </row>
    <row r="21" spans="2:8" x14ac:dyDescent="0.25">
      <c r="B21" s="8" t="s">
        <v>198</v>
      </c>
      <c r="C21" s="9">
        <v>19191.79</v>
      </c>
      <c r="D21" s="9">
        <v>86860</v>
      </c>
      <c r="E21" s="9">
        <v>86860</v>
      </c>
      <c r="F21" s="9">
        <v>7576.18</v>
      </c>
      <c r="G21" s="9">
        <f t="shared" si="0"/>
        <v>39.476150999984888</v>
      </c>
      <c r="H21" s="9">
        <f t="shared" si="1"/>
        <v>8.7222887405019573</v>
      </c>
    </row>
    <row r="22" spans="2:8" x14ac:dyDescent="0.25">
      <c r="B22" s="11" t="s">
        <v>199</v>
      </c>
      <c r="C22" s="12">
        <v>19191.79</v>
      </c>
      <c r="D22" s="12">
        <v>86860</v>
      </c>
      <c r="E22" s="12">
        <v>86860</v>
      </c>
      <c r="F22" s="12">
        <v>7576.18</v>
      </c>
      <c r="G22" s="12">
        <f t="shared" si="0"/>
        <v>39.476150999984888</v>
      </c>
      <c r="H22" s="12">
        <f t="shared" si="1"/>
        <v>8.7222887405019573</v>
      </c>
    </row>
    <row r="23" spans="2:8" x14ac:dyDescent="0.25">
      <c r="B23" s="8" t="s">
        <v>200</v>
      </c>
      <c r="C23" s="9">
        <v>1076.78</v>
      </c>
      <c r="D23" s="9">
        <v>3000</v>
      </c>
      <c r="E23" s="9">
        <v>3000</v>
      </c>
      <c r="F23" s="9">
        <v>427.16</v>
      </c>
      <c r="G23" s="9">
        <f t="shared" si="0"/>
        <v>39.670127602667215</v>
      </c>
      <c r="H23" s="9">
        <f t="shared" si="1"/>
        <v>14.238666666666667</v>
      </c>
    </row>
    <row r="24" spans="2:8" x14ac:dyDescent="0.25">
      <c r="B24" s="11" t="s">
        <v>201</v>
      </c>
      <c r="C24" s="12">
        <v>1076.78</v>
      </c>
      <c r="D24" s="12">
        <v>3000</v>
      </c>
      <c r="E24" s="12">
        <v>3000</v>
      </c>
      <c r="F24" s="12">
        <v>427.16</v>
      </c>
      <c r="G24" s="12">
        <f t="shared" si="0"/>
        <v>39.670127602667215</v>
      </c>
      <c r="H24" s="12">
        <f t="shared" si="1"/>
        <v>14.238666666666667</v>
      </c>
    </row>
    <row r="25" spans="2:8" x14ac:dyDescent="0.25">
      <c r="B25" s="8" t="s">
        <v>202</v>
      </c>
      <c r="C25" s="9">
        <v>101459.75</v>
      </c>
      <c r="D25" s="9">
        <v>47000</v>
      </c>
      <c r="E25" s="9">
        <v>47000</v>
      </c>
      <c r="F25" s="9">
        <v>122226.78</v>
      </c>
      <c r="G25" s="9">
        <f t="shared" si="0"/>
        <v>120.46824479658189</v>
      </c>
      <c r="H25" s="9">
        <f t="shared" si="1"/>
        <v>260.05697872340426</v>
      </c>
    </row>
    <row r="26" spans="2:8" x14ac:dyDescent="0.25">
      <c r="B26" s="11" t="s">
        <v>203</v>
      </c>
      <c r="C26" s="12">
        <v>13643.68</v>
      </c>
      <c r="D26" s="12">
        <v>47000</v>
      </c>
      <c r="E26" s="12">
        <v>47000</v>
      </c>
      <c r="F26" s="12">
        <v>19120.29</v>
      </c>
      <c r="G26" s="12">
        <f t="shared" si="0"/>
        <v>140.14027007376308</v>
      </c>
      <c r="H26" s="12">
        <f t="shared" si="1"/>
        <v>40.681468085106388</v>
      </c>
    </row>
    <row r="27" spans="2:8" x14ac:dyDescent="0.25">
      <c r="B27" s="15" t="s">
        <v>206</v>
      </c>
      <c r="C27" s="12">
        <v>87816.07</v>
      </c>
      <c r="D27" s="12">
        <v>0</v>
      </c>
      <c r="E27" s="12">
        <v>0</v>
      </c>
      <c r="F27" s="12">
        <v>103106.49</v>
      </c>
      <c r="G27" s="12">
        <f t="shared" si="0"/>
        <v>117.4118700597738</v>
      </c>
      <c r="H27" s="12">
        <v>0</v>
      </c>
    </row>
    <row r="28" spans="2:8" x14ac:dyDescent="0.25">
      <c r="B28" s="8" t="s">
        <v>204</v>
      </c>
      <c r="C28" s="9">
        <v>1752.2</v>
      </c>
      <c r="D28" s="9">
        <v>20500</v>
      </c>
      <c r="E28" s="9">
        <v>20500</v>
      </c>
      <c r="F28" s="9">
        <v>3099.16</v>
      </c>
      <c r="G28" s="9">
        <f t="shared" si="0"/>
        <v>176.87250313891107</v>
      </c>
      <c r="H28" s="9">
        <f t="shared" si="1"/>
        <v>15.117853658536584</v>
      </c>
    </row>
    <row r="29" spans="2:8" x14ac:dyDescent="0.25">
      <c r="B29" s="11" t="s">
        <v>205</v>
      </c>
      <c r="C29" s="12">
        <v>1752.2</v>
      </c>
      <c r="D29" s="12">
        <v>20500</v>
      </c>
      <c r="E29" s="12">
        <v>20500</v>
      </c>
      <c r="F29" s="12">
        <v>3099.16</v>
      </c>
      <c r="G29" s="12">
        <f t="shared" si="0"/>
        <v>176.87250313891107</v>
      </c>
      <c r="H29" s="12">
        <f t="shared" si="1"/>
        <v>15.117853658536584</v>
      </c>
    </row>
    <row r="30" spans="2:8" x14ac:dyDescent="0.25">
      <c r="B30" s="1"/>
      <c r="C30" s="1"/>
      <c r="D30" s="1"/>
      <c r="E30" s="1"/>
      <c r="F30" s="1"/>
      <c r="G30" s="1"/>
      <c r="H30" s="1"/>
    </row>
    <row r="31" spans="2:8" x14ac:dyDescent="0.25">
      <c r="B31" s="1"/>
      <c r="C31" s="1"/>
      <c r="D31" s="1"/>
      <c r="E31" s="1"/>
      <c r="F31" s="1"/>
      <c r="G31" s="1"/>
      <c r="H31" s="1"/>
    </row>
    <row r="32" spans="2:8" x14ac:dyDescent="0.25">
      <c r="B32" s="1"/>
      <c r="C32" s="1"/>
      <c r="D32" s="1"/>
      <c r="E32" s="1"/>
      <c r="F32" s="1"/>
      <c r="G32" s="1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1"/>
      <c r="E42" s="1"/>
      <c r="F42" s="1"/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  <row r="48" spans="2:8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  <row r="63" spans="2:8" x14ac:dyDescent="0.25">
      <c r="B63" s="1"/>
      <c r="C63" s="1"/>
      <c r="D63" s="1"/>
      <c r="E63" s="1"/>
      <c r="F63" s="1"/>
      <c r="G63" s="1"/>
      <c r="H63" s="1"/>
    </row>
    <row r="64" spans="2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  <row r="101" spans="2:8" x14ac:dyDescent="0.25">
      <c r="B101" s="1"/>
      <c r="C101" s="1"/>
      <c r="D101" s="1"/>
      <c r="E101" s="1"/>
      <c r="F101" s="1"/>
      <c r="G101" s="1"/>
      <c r="H101" s="1"/>
    </row>
    <row r="102" spans="2:8" x14ac:dyDescent="0.25">
      <c r="B102" s="1"/>
      <c r="C102" s="1"/>
      <c r="D102" s="1"/>
      <c r="E102" s="1"/>
      <c r="F102" s="1"/>
      <c r="G102" s="1"/>
      <c r="H102" s="1"/>
    </row>
  </sheetData>
  <mergeCells count="1">
    <mergeCell ref="B1:H1"/>
  </mergeCells>
  <pageMargins left="0.7" right="0.7" top="0.75" bottom="0.75" header="0.3" footer="0.3"/>
  <pageSetup paperSize="9" scale="6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2542E-4729-4C56-AC5B-11C6EE67ECDD}">
  <dimension ref="B1:H100"/>
  <sheetViews>
    <sheetView workbookViewId="0">
      <selection activeCell="D7" sqref="D7:F7"/>
    </sheetView>
  </sheetViews>
  <sheetFormatPr defaultRowHeight="15" x14ac:dyDescent="0.25"/>
  <cols>
    <col min="1" max="1" width="10.7109375" customWidth="1"/>
    <col min="2" max="2" width="50.7109375" customWidth="1"/>
    <col min="3" max="6" width="25.7109375" customWidth="1"/>
    <col min="7" max="8" width="15.7109375" customWidth="1"/>
  </cols>
  <sheetData>
    <row r="1" spans="2:8" ht="15.75" x14ac:dyDescent="0.25">
      <c r="B1" s="72" t="s">
        <v>210</v>
      </c>
      <c r="C1" s="66"/>
      <c r="D1" s="66"/>
      <c r="E1" s="66"/>
      <c r="F1" s="66"/>
      <c r="G1" s="66"/>
      <c r="H1" s="66"/>
    </row>
    <row r="2" spans="2:8" x14ac:dyDescent="0.25">
      <c r="B2" s="1"/>
      <c r="C2" s="1"/>
      <c r="D2" s="1"/>
      <c r="E2" s="1"/>
      <c r="F2" s="1"/>
      <c r="G2" s="1"/>
      <c r="H2" s="1"/>
    </row>
    <row r="3" spans="2:8" ht="38.25" x14ac:dyDescent="0.25">
      <c r="B3" s="3" t="s">
        <v>4</v>
      </c>
      <c r="C3" s="2" t="s">
        <v>41</v>
      </c>
      <c r="D3" s="2" t="s">
        <v>6</v>
      </c>
      <c r="E3" s="3" t="s">
        <v>7</v>
      </c>
      <c r="F3" s="2" t="s">
        <v>8</v>
      </c>
      <c r="G3" s="3" t="s">
        <v>9</v>
      </c>
      <c r="H3" s="3" t="s">
        <v>10</v>
      </c>
    </row>
    <row r="4" spans="2:8" x14ac:dyDescent="0.25"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</row>
    <row r="5" spans="2:8" x14ac:dyDescent="0.25">
      <c r="B5" s="8" t="s">
        <v>68</v>
      </c>
      <c r="C5" s="9">
        <v>1173127.44</v>
      </c>
      <c r="D5" s="9">
        <v>2995910</v>
      </c>
      <c r="E5" s="9">
        <v>2995910</v>
      </c>
      <c r="F5" s="9">
        <v>1703264.04</v>
      </c>
      <c r="G5" s="9">
        <f>F5/C5*100</f>
        <v>145.1900264134986</v>
      </c>
      <c r="H5" s="9">
        <f>F5/E5*100</f>
        <v>56.852977559405993</v>
      </c>
    </row>
    <row r="6" spans="2:8" x14ac:dyDescent="0.25">
      <c r="B6" s="11" t="s">
        <v>211</v>
      </c>
      <c r="C6" s="12">
        <v>34215.9</v>
      </c>
      <c r="D6" s="12">
        <v>154360</v>
      </c>
      <c r="E6" s="12">
        <v>154360</v>
      </c>
      <c r="F6" s="12">
        <v>132902.12</v>
      </c>
      <c r="G6" s="12">
        <f t="shared" ref="G6:G7" si="0">F6/C6*100</f>
        <v>388.42210785044375</v>
      </c>
      <c r="H6" s="12">
        <f t="shared" ref="H6:H7" si="1">F6/E6*100</f>
        <v>86.098807981342318</v>
      </c>
    </row>
    <row r="7" spans="2:8" x14ac:dyDescent="0.25">
      <c r="B7" s="11" t="s">
        <v>212</v>
      </c>
      <c r="C7" s="12">
        <v>1138911.54</v>
      </c>
      <c r="D7" s="12">
        <v>2841550</v>
      </c>
      <c r="E7" s="12">
        <v>2841550</v>
      </c>
      <c r="F7" s="12">
        <v>1570361.92</v>
      </c>
      <c r="G7" s="12">
        <f t="shared" si="0"/>
        <v>137.8826945594036</v>
      </c>
      <c r="H7" s="12">
        <f t="shared" si="1"/>
        <v>55.264271964244863</v>
      </c>
    </row>
    <row r="8" spans="2:8" x14ac:dyDescent="0.25">
      <c r="B8" s="1"/>
      <c r="C8" s="1"/>
      <c r="D8" s="1"/>
      <c r="E8" s="1"/>
      <c r="F8" s="1"/>
      <c r="G8" s="1"/>
      <c r="H8" s="1"/>
    </row>
    <row r="9" spans="2:8" x14ac:dyDescent="0.25">
      <c r="B9" s="1"/>
      <c r="C9" s="1"/>
      <c r="D9" s="1"/>
      <c r="E9" s="1"/>
      <c r="F9" s="1"/>
      <c r="G9" s="1"/>
      <c r="H9" s="1"/>
    </row>
    <row r="10" spans="2:8" x14ac:dyDescent="0.25">
      <c r="B10" s="1"/>
      <c r="C10" s="1"/>
      <c r="D10" s="1"/>
      <c r="E10" s="1"/>
      <c r="F10" s="1"/>
      <c r="G10" s="1"/>
      <c r="H10" s="1"/>
    </row>
    <row r="11" spans="2:8" x14ac:dyDescent="0.25">
      <c r="B11" s="1"/>
      <c r="C11" s="1"/>
      <c r="D11" s="1"/>
      <c r="E11" s="1"/>
      <c r="F11" s="1"/>
      <c r="G11" s="1"/>
      <c r="H11" s="1"/>
    </row>
    <row r="12" spans="2:8" x14ac:dyDescent="0.25">
      <c r="B12" s="1"/>
      <c r="C12" s="1"/>
      <c r="D12" s="1"/>
      <c r="E12" s="1"/>
      <c r="F12" s="1"/>
      <c r="G12" s="1"/>
      <c r="H12" s="1"/>
    </row>
    <row r="13" spans="2:8" x14ac:dyDescent="0.25">
      <c r="B13" s="1"/>
      <c r="C13" s="1"/>
      <c r="D13" s="1"/>
      <c r="E13" s="1"/>
      <c r="F13" s="1"/>
      <c r="G13" s="1"/>
      <c r="H13" s="1"/>
    </row>
    <row r="14" spans="2:8" x14ac:dyDescent="0.25">
      <c r="B14" s="1"/>
      <c r="C14" s="1"/>
      <c r="D14" s="1"/>
      <c r="E14" s="1"/>
      <c r="F14" s="1"/>
      <c r="G14" s="1"/>
      <c r="H14" s="1"/>
    </row>
    <row r="15" spans="2:8" x14ac:dyDescent="0.25">
      <c r="B15" s="1"/>
      <c r="C15" s="1"/>
      <c r="D15" s="1"/>
      <c r="E15" s="1"/>
      <c r="F15" s="1"/>
      <c r="G15" s="1"/>
      <c r="H15" s="1"/>
    </row>
    <row r="16" spans="2:8" x14ac:dyDescent="0.25">
      <c r="B16" s="1"/>
      <c r="C16" s="1"/>
      <c r="D16" s="1"/>
      <c r="E16" s="1"/>
      <c r="F16" s="1"/>
      <c r="G16" s="16"/>
      <c r="H16" s="1"/>
    </row>
    <row r="17" spans="2:8" x14ac:dyDescent="0.25">
      <c r="B17" s="1"/>
      <c r="C17" s="1"/>
      <c r="D17" s="1"/>
      <c r="E17" s="1"/>
      <c r="F17" s="1"/>
      <c r="G17" s="1"/>
      <c r="H17" s="1"/>
    </row>
    <row r="18" spans="2:8" x14ac:dyDescent="0.25">
      <c r="B18" s="1"/>
      <c r="C18" s="1"/>
      <c r="D18" s="1"/>
      <c r="E18" s="1"/>
      <c r="F18" s="1"/>
      <c r="G18" s="1"/>
      <c r="H18" s="1"/>
    </row>
    <row r="19" spans="2:8" x14ac:dyDescent="0.25">
      <c r="B19" s="1"/>
      <c r="C19" s="1"/>
      <c r="D19" s="1"/>
      <c r="E19" s="1"/>
      <c r="F19" s="1"/>
      <c r="G19" s="1"/>
      <c r="H19" s="1"/>
    </row>
    <row r="20" spans="2:8" x14ac:dyDescent="0.25">
      <c r="B20" s="1"/>
      <c r="C20" s="1"/>
      <c r="D20" s="1"/>
      <c r="E20" s="1"/>
      <c r="F20" s="1"/>
      <c r="G20" s="1"/>
      <c r="H20" s="1"/>
    </row>
    <row r="21" spans="2:8" x14ac:dyDescent="0.25">
      <c r="B21" s="1"/>
      <c r="C21" s="1"/>
      <c r="D21" s="1"/>
      <c r="E21" s="1"/>
      <c r="F21" s="1"/>
      <c r="G21" s="1"/>
      <c r="H21" s="1"/>
    </row>
    <row r="22" spans="2:8" x14ac:dyDescent="0.25">
      <c r="B22" s="1"/>
      <c r="C22" s="1"/>
      <c r="D22" s="1"/>
      <c r="E22" s="1"/>
      <c r="F22" s="1"/>
      <c r="G22" s="1"/>
      <c r="H22" s="1"/>
    </row>
    <row r="23" spans="2:8" x14ac:dyDescent="0.25">
      <c r="B23" s="1"/>
      <c r="C23" s="1"/>
      <c r="D23" s="1"/>
      <c r="E23" s="1"/>
      <c r="F23" s="1"/>
      <c r="G23" s="1"/>
      <c r="H23" s="1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1"/>
      <c r="C25" s="1"/>
      <c r="D25" s="1"/>
      <c r="E25" s="1"/>
      <c r="F25" s="1"/>
      <c r="G25" s="1"/>
      <c r="H25" s="1"/>
    </row>
    <row r="26" spans="2:8" x14ac:dyDescent="0.25">
      <c r="B26" s="1"/>
      <c r="C26" s="1"/>
      <c r="D26" s="1"/>
      <c r="E26" s="1"/>
      <c r="F26" s="1"/>
      <c r="G26" s="1"/>
      <c r="H26" s="1"/>
    </row>
    <row r="27" spans="2:8" x14ac:dyDescent="0.25">
      <c r="B27" s="1"/>
      <c r="C27" s="1"/>
      <c r="D27" s="1"/>
      <c r="E27" s="1"/>
      <c r="F27" s="1"/>
      <c r="G27" s="1"/>
      <c r="H27" s="1"/>
    </row>
    <row r="28" spans="2:8" x14ac:dyDescent="0.25">
      <c r="B28" s="1"/>
      <c r="C28" s="1"/>
      <c r="D28" s="1"/>
      <c r="E28" s="1"/>
      <c r="F28" s="1"/>
      <c r="G28" s="1"/>
      <c r="H28" s="1"/>
    </row>
    <row r="29" spans="2:8" x14ac:dyDescent="0.25">
      <c r="B29" s="1"/>
      <c r="C29" s="1"/>
      <c r="D29" s="1"/>
      <c r="E29" s="1"/>
      <c r="F29" s="1"/>
      <c r="G29" s="1"/>
      <c r="H29" s="1"/>
    </row>
    <row r="30" spans="2:8" x14ac:dyDescent="0.25">
      <c r="B30" s="1"/>
      <c r="C30" s="1"/>
      <c r="D30" s="1"/>
      <c r="E30" s="1"/>
      <c r="F30" s="1"/>
      <c r="G30" s="1"/>
      <c r="H30" s="1"/>
    </row>
    <row r="31" spans="2:8" x14ac:dyDescent="0.25">
      <c r="B31" s="1"/>
      <c r="C31" s="1"/>
      <c r="D31" s="1"/>
      <c r="E31" s="1"/>
      <c r="F31" s="1"/>
      <c r="G31" s="1"/>
      <c r="H31" s="1"/>
    </row>
    <row r="32" spans="2:8" x14ac:dyDescent="0.25">
      <c r="B32" s="1"/>
      <c r="C32" s="1"/>
      <c r="D32" s="1"/>
      <c r="E32" s="1"/>
      <c r="F32" s="1"/>
      <c r="G32" s="1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1"/>
      <c r="E42" s="1"/>
      <c r="F42" s="1"/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  <row r="48" spans="2:8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  <row r="63" spans="2:8" x14ac:dyDescent="0.25">
      <c r="B63" s="1"/>
      <c r="C63" s="1"/>
      <c r="D63" s="1"/>
      <c r="E63" s="1"/>
      <c r="F63" s="1"/>
      <c r="G63" s="1"/>
      <c r="H63" s="1"/>
    </row>
    <row r="64" spans="2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</sheetData>
  <mergeCells count="1">
    <mergeCell ref="B1:H1"/>
  </mergeCells>
  <pageMargins left="0.7" right="0.7" top="0.75" bottom="0.75" header="0.3" footer="0.3"/>
  <pageSetup paperSize="9" scale="6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94A8D-1978-40F4-8BE1-D5B0E698A645}">
  <dimension ref="B1:L100"/>
  <sheetViews>
    <sheetView workbookViewId="0"/>
  </sheetViews>
  <sheetFormatPr defaultRowHeight="15" x14ac:dyDescent="0.25"/>
  <cols>
    <col min="1" max="5" width="10.7109375" customWidth="1"/>
    <col min="6" max="6" width="55.7109375" customWidth="1"/>
    <col min="7" max="10" width="25.7109375" customWidth="1"/>
    <col min="11" max="12" width="15.7109375" customWidth="1"/>
  </cols>
  <sheetData>
    <row r="1" spans="2:12" ht="15.75" x14ac:dyDescent="0.25">
      <c r="B1" s="72" t="s">
        <v>1</v>
      </c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2:12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5.75" x14ac:dyDescent="0.25">
      <c r="B3" s="67" t="s">
        <v>39</v>
      </c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x14ac:dyDescent="0.25">
      <c r="B5" s="67" t="s">
        <v>40</v>
      </c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38.25" x14ac:dyDescent="0.25">
      <c r="B7" s="59" t="s">
        <v>4</v>
      </c>
      <c r="C7" s="60"/>
      <c r="D7" s="60"/>
      <c r="E7" s="60"/>
      <c r="F7" s="61"/>
      <c r="G7" s="2" t="s">
        <v>41</v>
      </c>
      <c r="H7" s="2" t="s">
        <v>6</v>
      </c>
      <c r="I7" s="3" t="s">
        <v>7</v>
      </c>
      <c r="J7" s="2" t="s">
        <v>8</v>
      </c>
      <c r="K7" s="3" t="s">
        <v>9</v>
      </c>
      <c r="L7" s="3" t="s">
        <v>10</v>
      </c>
    </row>
    <row r="8" spans="2:12" x14ac:dyDescent="0.25">
      <c r="B8" s="62" t="s">
        <v>11</v>
      </c>
      <c r="C8" s="63"/>
      <c r="D8" s="63"/>
      <c r="E8" s="63"/>
      <c r="F8" s="64"/>
      <c r="G8" s="3" t="s">
        <v>12</v>
      </c>
      <c r="H8" s="3" t="s">
        <v>13</v>
      </c>
      <c r="I8" s="3" t="s">
        <v>14</v>
      </c>
      <c r="J8" s="3" t="s">
        <v>15</v>
      </c>
      <c r="K8" s="3" t="s">
        <v>16</v>
      </c>
      <c r="L8" s="3" t="s">
        <v>17</v>
      </c>
    </row>
    <row r="9" spans="2:12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2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2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2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2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</sheetData>
  <mergeCells count="5">
    <mergeCell ref="B1:L1"/>
    <mergeCell ref="B3:L3"/>
    <mergeCell ref="B5:L5"/>
    <mergeCell ref="B7:F7"/>
    <mergeCell ref="B8:F8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91FA-1A50-48E1-B0F9-3D26E4D01B23}">
  <dimension ref="B1:H100"/>
  <sheetViews>
    <sheetView workbookViewId="0">
      <selection activeCell="E31" sqref="E31"/>
    </sheetView>
  </sheetViews>
  <sheetFormatPr defaultRowHeight="15" x14ac:dyDescent="0.25"/>
  <cols>
    <col min="1" max="1" width="10.7109375" customWidth="1"/>
    <col min="2" max="2" width="50.7109375" customWidth="1"/>
    <col min="3" max="6" width="25.7109375" customWidth="1"/>
    <col min="7" max="8" width="15.7109375" customWidth="1"/>
  </cols>
  <sheetData>
    <row r="1" spans="2:8" ht="15.75" x14ac:dyDescent="0.25">
      <c r="B1" s="72" t="s">
        <v>207</v>
      </c>
      <c r="C1" s="66"/>
      <c r="D1" s="66"/>
      <c r="E1" s="66"/>
      <c r="F1" s="66"/>
      <c r="G1" s="66"/>
      <c r="H1" s="66"/>
    </row>
    <row r="2" spans="2:8" x14ac:dyDescent="0.25">
      <c r="B2" s="1"/>
      <c r="C2" s="1"/>
      <c r="D2" s="1"/>
      <c r="E2" s="1"/>
      <c r="F2" s="1"/>
      <c r="G2" s="1"/>
      <c r="H2" s="1"/>
    </row>
    <row r="3" spans="2:8" ht="38.25" x14ac:dyDescent="0.25">
      <c r="B3" s="3" t="s">
        <v>4</v>
      </c>
      <c r="C3" s="2" t="s">
        <v>41</v>
      </c>
      <c r="D3" s="2" t="s">
        <v>6</v>
      </c>
      <c r="E3" s="3" t="s">
        <v>7</v>
      </c>
      <c r="F3" s="2" t="s">
        <v>8</v>
      </c>
      <c r="G3" s="3" t="s">
        <v>9</v>
      </c>
      <c r="H3" s="3" t="s">
        <v>10</v>
      </c>
    </row>
    <row r="4" spans="2:8" x14ac:dyDescent="0.25"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</row>
    <row r="5" spans="2:8" x14ac:dyDescent="0.25">
      <c r="B5" s="8" t="s">
        <v>208</v>
      </c>
      <c r="C5" s="9">
        <v>0</v>
      </c>
      <c r="D5" s="9">
        <v>0</v>
      </c>
      <c r="E5" s="9">
        <v>0</v>
      </c>
      <c r="F5" s="9">
        <v>0</v>
      </c>
      <c r="G5" s="7"/>
      <c r="H5" s="7"/>
    </row>
    <row r="6" spans="2:8" x14ac:dyDescent="0.25">
      <c r="B6" s="1"/>
      <c r="C6" s="1"/>
      <c r="D6" s="1"/>
      <c r="E6" s="1"/>
      <c r="F6" s="1"/>
      <c r="G6" s="1"/>
      <c r="H6" s="1"/>
    </row>
    <row r="7" spans="2:8" x14ac:dyDescent="0.25">
      <c r="B7" s="8" t="s">
        <v>209</v>
      </c>
      <c r="C7" s="9">
        <v>0</v>
      </c>
      <c r="D7" s="9">
        <v>0</v>
      </c>
      <c r="E7" s="9">
        <v>0</v>
      </c>
      <c r="F7" s="9">
        <v>0</v>
      </c>
      <c r="G7" s="7"/>
      <c r="H7" s="7"/>
    </row>
    <row r="8" spans="2:8" x14ac:dyDescent="0.25">
      <c r="B8" s="1"/>
      <c r="C8" s="1"/>
      <c r="D8" s="1"/>
      <c r="E8" s="1"/>
      <c r="F8" s="1"/>
      <c r="G8" s="1"/>
      <c r="H8" s="1"/>
    </row>
    <row r="9" spans="2:8" x14ac:dyDescent="0.25">
      <c r="B9" s="1"/>
      <c r="C9" s="1"/>
      <c r="D9" s="1"/>
      <c r="E9" s="1"/>
      <c r="F9" s="1"/>
      <c r="G9" s="1"/>
      <c r="H9" s="1"/>
    </row>
    <row r="10" spans="2:8" x14ac:dyDescent="0.25">
      <c r="B10" s="1"/>
      <c r="C10" s="1"/>
      <c r="D10" s="1"/>
      <c r="E10" s="1"/>
      <c r="F10" s="1"/>
      <c r="G10" s="1"/>
      <c r="H10" s="1"/>
    </row>
    <row r="11" spans="2:8" x14ac:dyDescent="0.25">
      <c r="B11" s="1"/>
      <c r="C11" s="1"/>
      <c r="D11" s="1"/>
      <c r="E11" s="1"/>
      <c r="F11" s="1"/>
      <c r="G11" s="1"/>
      <c r="H11" s="1"/>
    </row>
    <row r="12" spans="2:8" x14ac:dyDescent="0.25">
      <c r="B12" s="1"/>
      <c r="C12" s="1"/>
      <c r="D12" s="1"/>
      <c r="E12" s="1"/>
      <c r="F12" s="1"/>
      <c r="G12" s="1"/>
      <c r="H12" s="1"/>
    </row>
    <row r="13" spans="2:8" x14ac:dyDescent="0.25">
      <c r="B13" s="1"/>
      <c r="C13" s="1"/>
      <c r="D13" s="1"/>
      <c r="E13" s="1"/>
      <c r="F13" s="1"/>
      <c r="G13" s="1"/>
      <c r="H13" s="1"/>
    </row>
    <row r="14" spans="2:8" x14ac:dyDescent="0.25">
      <c r="B14" s="1"/>
      <c r="C14" s="1"/>
      <c r="D14" s="1"/>
      <c r="E14" s="1"/>
      <c r="F14" s="1"/>
      <c r="G14" s="1"/>
      <c r="H14" s="1"/>
    </row>
    <row r="15" spans="2:8" x14ac:dyDescent="0.25">
      <c r="B15" s="1"/>
      <c r="C15" s="1"/>
      <c r="D15" s="1"/>
      <c r="E15" s="1"/>
      <c r="F15" s="1"/>
      <c r="G15" s="1"/>
      <c r="H15" s="1"/>
    </row>
    <row r="16" spans="2:8" x14ac:dyDescent="0.25">
      <c r="B16" s="1"/>
      <c r="C16" s="1"/>
      <c r="D16" s="1"/>
      <c r="E16" s="1"/>
      <c r="F16" s="1"/>
      <c r="G16" s="1"/>
      <c r="H16" s="1"/>
    </row>
    <row r="17" spans="2:8" x14ac:dyDescent="0.25">
      <c r="B17" s="1"/>
      <c r="C17" s="1"/>
      <c r="D17" s="1"/>
      <c r="E17" s="1"/>
      <c r="F17" s="1"/>
      <c r="G17" s="1"/>
      <c r="H17" s="1"/>
    </row>
    <row r="18" spans="2:8" x14ac:dyDescent="0.25">
      <c r="B18" s="1"/>
      <c r="C18" s="1"/>
      <c r="D18" s="1"/>
      <c r="E18" s="1"/>
      <c r="F18" s="1"/>
      <c r="G18" s="1"/>
      <c r="H18" s="1"/>
    </row>
    <row r="19" spans="2:8" x14ac:dyDescent="0.25">
      <c r="B19" s="1"/>
      <c r="C19" s="1"/>
      <c r="D19" s="1"/>
      <c r="E19" s="1"/>
      <c r="F19" s="1"/>
      <c r="G19" s="1"/>
      <c r="H19" s="1"/>
    </row>
    <row r="20" spans="2:8" x14ac:dyDescent="0.25">
      <c r="B20" s="1"/>
      <c r="C20" s="1"/>
      <c r="D20" s="1"/>
      <c r="E20" s="1"/>
      <c r="F20" s="1"/>
      <c r="G20" s="1"/>
      <c r="H20" s="1"/>
    </row>
    <row r="21" spans="2:8" x14ac:dyDescent="0.25">
      <c r="B21" s="1"/>
      <c r="C21" s="1"/>
      <c r="D21" s="1"/>
      <c r="E21" s="1"/>
      <c r="F21" s="1"/>
      <c r="G21" s="1"/>
      <c r="H21" s="1"/>
    </row>
    <row r="22" spans="2:8" x14ac:dyDescent="0.25">
      <c r="B22" s="1"/>
      <c r="C22" s="1"/>
      <c r="D22" s="1"/>
      <c r="E22" s="1"/>
      <c r="F22" s="1"/>
      <c r="G22" s="1"/>
      <c r="H22" s="1"/>
    </row>
    <row r="23" spans="2:8" x14ac:dyDescent="0.25">
      <c r="B23" s="1"/>
      <c r="C23" s="1"/>
      <c r="D23" s="1"/>
      <c r="E23" s="1"/>
      <c r="F23" s="1"/>
      <c r="G23" s="1"/>
      <c r="H23" s="1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1"/>
      <c r="C25" s="1"/>
      <c r="D25" s="1"/>
      <c r="E25" s="1"/>
      <c r="F25" s="1"/>
      <c r="G25" s="1"/>
      <c r="H25" s="1"/>
    </row>
    <row r="26" spans="2:8" x14ac:dyDescent="0.25">
      <c r="B26" s="1"/>
      <c r="C26" s="1"/>
      <c r="D26" s="1"/>
      <c r="E26" s="1"/>
      <c r="F26" s="1"/>
      <c r="G26" s="1"/>
      <c r="H26" s="1"/>
    </row>
    <row r="27" spans="2:8" x14ac:dyDescent="0.25">
      <c r="B27" s="1"/>
      <c r="C27" s="1"/>
      <c r="D27" s="1"/>
      <c r="E27" s="1"/>
      <c r="F27" s="1"/>
      <c r="G27" s="1"/>
      <c r="H27" s="1"/>
    </row>
    <row r="28" spans="2:8" x14ac:dyDescent="0.25">
      <c r="B28" s="1"/>
      <c r="C28" s="1"/>
      <c r="D28" s="1"/>
      <c r="E28" s="1"/>
      <c r="F28" s="1"/>
      <c r="G28" s="1"/>
      <c r="H28" s="1"/>
    </row>
    <row r="29" spans="2:8" x14ac:dyDescent="0.25">
      <c r="B29" s="1"/>
      <c r="C29" s="1"/>
      <c r="D29" s="1"/>
      <c r="E29" s="1"/>
      <c r="F29" s="1"/>
      <c r="G29" s="1"/>
      <c r="H29" s="1"/>
    </row>
    <row r="30" spans="2:8" x14ac:dyDescent="0.25">
      <c r="B30" s="1"/>
      <c r="C30" s="1"/>
      <c r="D30" s="1"/>
      <c r="E30" s="1"/>
      <c r="F30" s="1"/>
      <c r="G30" s="1"/>
      <c r="H30" s="1"/>
    </row>
    <row r="31" spans="2:8" x14ac:dyDescent="0.25">
      <c r="B31" s="1"/>
      <c r="C31" s="1"/>
      <c r="D31" s="1"/>
      <c r="E31" s="1"/>
      <c r="F31" s="1"/>
      <c r="G31" s="1"/>
      <c r="H31" s="1"/>
    </row>
    <row r="32" spans="2:8" x14ac:dyDescent="0.25">
      <c r="B32" s="1"/>
      <c r="C32" s="1"/>
      <c r="D32" s="1"/>
      <c r="E32" s="1"/>
      <c r="F32" s="1"/>
      <c r="G32" s="1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1"/>
      <c r="E42" s="1"/>
      <c r="F42" s="1"/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  <row r="48" spans="2:8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  <row r="63" spans="2:8" x14ac:dyDescent="0.25">
      <c r="B63" s="1"/>
      <c r="C63" s="1"/>
      <c r="D63" s="1"/>
      <c r="E63" s="1"/>
      <c r="F63" s="1"/>
      <c r="G63" s="1"/>
      <c r="H63" s="1"/>
    </row>
    <row r="64" spans="2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</sheetData>
  <mergeCells count="1">
    <mergeCell ref="B1:H1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698D5-4DFD-40FA-9167-CD6904E33A67}">
  <sheetPr>
    <pageSetUpPr fitToPage="1"/>
  </sheetPr>
  <dimension ref="B1:J123"/>
  <sheetViews>
    <sheetView topLeftCell="A92" workbookViewId="0">
      <selection activeCell="I119" sqref="I11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style="17" customWidth="1"/>
    <col min="9" max="9" width="15.7109375" style="17" customWidth="1"/>
    <col min="10" max="10" width="24.28515625" customWidth="1"/>
  </cols>
  <sheetData>
    <row r="1" spans="2:10" ht="18" x14ac:dyDescent="0.25">
      <c r="B1" s="53"/>
      <c r="C1" s="53"/>
      <c r="D1" s="53"/>
      <c r="E1" s="53"/>
      <c r="F1" s="52"/>
      <c r="G1" s="52"/>
      <c r="H1" s="52"/>
      <c r="I1" s="51"/>
      <c r="J1" s="54"/>
    </row>
    <row r="2" spans="2:10" ht="18" customHeight="1" x14ac:dyDescent="0.25">
      <c r="B2" s="77" t="s">
        <v>319</v>
      </c>
      <c r="C2" s="77"/>
      <c r="D2" s="77"/>
      <c r="E2" s="77"/>
      <c r="F2" s="77"/>
      <c r="G2" s="77"/>
      <c r="H2" s="77"/>
      <c r="I2" s="77"/>
      <c r="J2" s="55"/>
    </row>
    <row r="3" spans="2:10" ht="18" x14ac:dyDescent="0.25">
      <c r="B3" s="53"/>
      <c r="C3" s="53"/>
      <c r="D3" s="53"/>
      <c r="E3" s="53"/>
      <c r="F3" s="52"/>
      <c r="G3" s="52"/>
      <c r="H3" s="52"/>
      <c r="I3" s="51"/>
      <c r="J3" s="54"/>
    </row>
    <row r="4" spans="2:10" ht="15.75" x14ac:dyDescent="0.25">
      <c r="B4" s="78" t="s">
        <v>318</v>
      </c>
      <c r="C4" s="78"/>
      <c r="D4" s="78"/>
      <c r="E4" s="78"/>
      <c r="F4" s="78"/>
      <c r="G4" s="78"/>
      <c r="H4" s="78"/>
      <c r="I4" s="78"/>
    </row>
    <row r="5" spans="2:10" ht="18" x14ac:dyDescent="0.25">
      <c r="B5" s="53"/>
      <c r="C5" s="53"/>
      <c r="D5" s="53"/>
      <c r="E5" s="53"/>
      <c r="F5" s="52"/>
      <c r="G5" s="52"/>
      <c r="H5" s="52"/>
      <c r="I5" s="51"/>
    </row>
    <row r="6" spans="2:10" ht="25.5" x14ac:dyDescent="0.25">
      <c r="B6" s="79" t="s">
        <v>4</v>
      </c>
      <c r="C6" s="80"/>
      <c r="D6" s="80"/>
      <c r="E6" s="81"/>
      <c r="F6" s="50" t="s">
        <v>320</v>
      </c>
      <c r="G6" s="50" t="s">
        <v>321</v>
      </c>
      <c r="H6" s="50" t="s">
        <v>322</v>
      </c>
      <c r="I6" s="50" t="s">
        <v>10</v>
      </c>
    </row>
    <row r="7" spans="2:10" s="47" customFormat="1" ht="11.25" x14ac:dyDescent="0.2">
      <c r="B7" s="82">
        <v>1</v>
      </c>
      <c r="C7" s="83"/>
      <c r="D7" s="83"/>
      <c r="E7" s="84"/>
      <c r="F7" s="49">
        <v>2</v>
      </c>
      <c r="G7" s="49">
        <v>3</v>
      </c>
      <c r="H7" s="49">
        <v>4</v>
      </c>
      <c r="I7" s="48" t="s">
        <v>317</v>
      </c>
    </row>
    <row r="8" spans="2:10" ht="30" customHeight="1" x14ac:dyDescent="0.25">
      <c r="B8" s="73" t="s">
        <v>316</v>
      </c>
      <c r="C8" s="74"/>
      <c r="D8" s="75"/>
      <c r="E8" s="46" t="s">
        <v>315</v>
      </c>
      <c r="F8" s="9">
        <v>2995910</v>
      </c>
      <c r="G8" s="9">
        <v>2995910</v>
      </c>
      <c r="H8" s="9">
        <v>1703264.04</v>
      </c>
      <c r="I8" s="21">
        <f t="shared" ref="I8:I39" si="0">(H8/G8*100)</f>
        <v>56.852977559405993</v>
      </c>
    </row>
    <row r="9" spans="2:10" ht="30" customHeight="1" x14ac:dyDescent="0.25">
      <c r="B9" s="73" t="s">
        <v>314</v>
      </c>
      <c r="C9" s="74"/>
      <c r="D9" s="75"/>
      <c r="E9" s="45" t="s">
        <v>298</v>
      </c>
      <c r="F9" s="9">
        <v>2838550</v>
      </c>
      <c r="G9" s="9">
        <v>2838550</v>
      </c>
      <c r="H9" s="9">
        <v>1569934.76</v>
      </c>
      <c r="I9" s="21">
        <f t="shared" si="0"/>
        <v>55.307631008789706</v>
      </c>
    </row>
    <row r="10" spans="2:10" ht="30" customHeight="1" x14ac:dyDescent="0.25">
      <c r="B10" s="76" t="s">
        <v>313</v>
      </c>
      <c r="C10" s="76"/>
      <c r="D10" s="76"/>
      <c r="E10" s="45" t="s">
        <v>279</v>
      </c>
      <c r="F10" s="9">
        <v>3000</v>
      </c>
      <c r="G10" s="9">
        <v>3000</v>
      </c>
      <c r="H10" s="9">
        <v>427.16</v>
      </c>
      <c r="I10" s="21">
        <f t="shared" si="0"/>
        <v>14.238666666666667</v>
      </c>
    </row>
    <row r="11" spans="2:10" ht="30" customHeight="1" x14ac:dyDescent="0.25">
      <c r="B11" s="73" t="s">
        <v>312</v>
      </c>
      <c r="C11" s="74"/>
      <c r="D11" s="75"/>
      <c r="E11" s="25" t="s">
        <v>307</v>
      </c>
      <c r="F11" s="12">
        <v>2841550</v>
      </c>
      <c r="G11" s="12">
        <v>2841550</v>
      </c>
      <c r="H11" s="12">
        <v>1570361.92</v>
      </c>
      <c r="I11" s="21">
        <f t="shared" si="0"/>
        <v>55.264271964244863</v>
      </c>
    </row>
    <row r="12" spans="2:10" ht="30" customHeight="1" x14ac:dyDescent="0.25">
      <c r="B12" s="73" t="s">
        <v>311</v>
      </c>
      <c r="C12" s="74"/>
      <c r="D12" s="75"/>
      <c r="E12" s="45" t="s">
        <v>272</v>
      </c>
      <c r="F12" s="9">
        <v>86860</v>
      </c>
      <c r="G12" s="9">
        <v>86860</v>
      </c>
      <c r="H12" s="9">
        <v>7576.18</v>
      </c>
      <c r="I12" s="21">
        <f t="shared" si="0"/>
        <v>8.7222887405019573</v>
      </c>
    </row>
    <row r="13" spans="2:10" ht="30" customHeight="1" x14ac:dyDescent="0.25">
      <c r="B13" s="73" t="s">
        <v>310</v>
      </c>
      <c r="C13" s="74"/>
      <c r="D13" s="75"/>
      <c r="E13" s="45" t="s">
        <v>251</v>
      </c>
      <c r="F13" s="9">
        <v>47000</v>
      </c>
      <c r="G13" s="9">
        <v>47000</v>
      </c>
      <c r="H13" s="9">
        <v>19120.29</v>
      </c>
      <c r="I13" s="21">
        <f t="shared" si="0"/>
        <v>40.681468085106388</v>
      </c>
    </row>
    <row r="14" spans="2:10" ht="30" customHeight="1" x14ac:dyDescent="0.25">
      <c r="B14" s="73" t="s">
        <v>309</v>
      </c>
      <c r="C14" s="74"/>
      <c r="D14" s="75"/>
      <c r="E14" s="45" t="s">
        <v>247</v>
      </c>
      <c r="F14" s="9">
        <v>20500</v>
      </c>
      <c r="G14" s="9">
        <v>20500</v>
      </c>
      <c r="H14" s="9">
        <v>3099.16</v>
      </c>
      <c r="I14" s="21">
        <f t="shared" si="0"/>
        <v>15.117853658536584</v>
      </c>
    </row>
    <row r="15" spans="2:10" ht="30" customHeight="1" x14ac:dyDescent="0.25">
      <c r="B15" s="73" t="s">
        <v>308</v>
      </c>
      <c r="C15" s="74"/>
      <c r="D15" s="75"/>
      <c r="E15" s="45" t="s">
        <v>307</v>
      </c>
      <c r="F15" s="23">
        <v>154360</v>
      </c>
      <c r="G15" s="23">
        <v>154360</v>
      </c>
      <c r="H15" s="22">
        <v>29795.63</v>
      </c>
      <c r="I15" s="21">
        <f t="shared" si="0"/>
        <v>19.302688520342059</v>
      </c>
    </row>
    <row r="16" spans="2:10" ht="30" customHeight="1" x14ac:dyDescent="0.25">
      <c r="B16" s="73" t="s">
        <v>306</v>
      </c>
      <c r="C16" s="74"/>
      <c r="D16" s="75"/>
      <c r="E16" s="25" t="s">
        <v>228</v>
      </c>
      <c r="F16" s="9">
        <v>0</v>
      </c>
      <c r="G16" s="9">
        <v>0</v>
      </c>
      <c r="H16" s="9">
        <v>103106.49</v>
      </c>
      <c r="I16" s="21">
        <v>0</v>
      </c>
    </row>
    <row r="17" spans="2:9" ht="30" customHeight="1" x14ac:dyDescent="0.25">
      <c r="B17" s="73" t="s">
        <v>305</v>
      </c>
      <c r="C17" s="74"/>
      <c r="D17" s="75"/>
      <c r="E17" s="25" t="s">
        <v>304</v>
      </c>
      <c r="F17" s="12">
        <v>0</v>
      </c>
      <c r="G17" s="12">
        <v>0</v>
      </c>
      <c r="H17" s="12">
        <v>103106.49</v>
      </c>
      <c r="I17" s="21">
        <v>0</v>
      </c>
    </row>
    <row r="18" spans="2:9" ht="30" customHeight="1" x14ac:dyDescent="0.25">
      <c r="B18" s="76" t="s">
        <v>303</v>
      </c>
      <c r="C18" s="76"/>
      <c r="D18" s="76"/>
      <c r="E18" s="45" t="s">
        <v>302</v>
      </c>
      <c r="F18" s="9">
        <v>2995910</v>
      </c>
      <c r="G18" s="9">
        <v>2995910</v>
      </c>
      <c r="H18" s="9">
        <v>1703264.04</v>
      </c>
      <c r="I18" s="21">
        <f t="shared" si="0"/>
        <v>56.852977559405993</v>
      </c>
    </row>
    <row r="19" spans="2:9" ht="30" customHeight="1" x14ac:dyDescent="0.25">
      <c r="B19" s="73" t="s">
        <v>301</v>
      </c>
      <c r="C19" s="74"/>
      <c r="D19" s="75"/>
      <c r="E19" s="45" t="s">
        <v>300</v>
      </c>
      <c r="F19" s="9">
        <v>2995910</v>
      </c>
      <c r="G19" s="9">
        <v>2995910</v>
      </c>
      <c r="H19" s="9">
        <v>1703264.04</v>
      </c>
      <c r="I19" s="21">
        <f t="shared" si="0"/>
        <v>56.852977559405993</v>
      </c>
    </row>
    <row r="20" spans="2:9" ht="30" customHeight="1" x14ac:dyDescent="0.25">
      <c r="B20" s="85" t="s">
        <v>299</v>
      </c>
      <c r="C20" s="86"/>
      <c r="D20" s="87"/>
      <c r="E20" s="38" t="s">
        <v>298</v>
      </c>
      <c r="F20" s="9">
        <v>2838550</v>
      </c>
      <c r="G20" s="9">
        <v>2838550</v>
      </c>
      <c r="H20" s="9">
        <v>1569934.76</v>
      </c>
      <c r="I20" s="21">
        <f t="shared" si="0"/>
        <v>55.307631008789706</v>
      </c>
    </row>
    <row r="21" spans="2:9" ht="30" customHeight="1" x14ac:dyDescent="0.25">
      <c r="B21" s="76" t="s">
        <v>227</v>
      </c>
      <c r="C21" s="76"/>
      <c r="D21" s="76"/>
      <c r="E21" s="31" t="s">
        <v>71</v>
      </c>
      <c r="F21" s="37">
        <v>2488000</v>
      </c>
      <c r="G21" s="37">
        <v>2488000</v>
      </c>
      <c r="H21" s="26">
        <v>1386184.3</v>
      </c>
      <c r="I21" s="21">
        <f t="shared" si="0"/>
        <v>55.714803054662376</v>
      </c>
    </row>
    <row r="22" spans="2:9" ht="30" customHeight="1" x14ac:dyDescent="0.25">
      <c r="B22" s="73" t="s">
        <v>226</v>
      </c>
      <c r="C22" s="74"/>
      <c r="D22" s="75"/>
      <c r="E22" s="30" t="s">
        <v>225</v>
      </c>
      <c r="F22" s="43">
        <v>1865000</v>
      </c>
      <c r="G22" s="43">
        <v>1865000</v>
      </c>
      <c r="H22" s="29">
        <v>1014942.63</v>
      </c>
      <c r="I22" s="21">
        <f t="shared" si="0"/>
        <v>54.420516353887407</v>
      </c>
    </row>
    <row r="23" spans="2:9" ht="30" customHeight="1" x14ac:dyDescent="0.25">
      <c r="B23" s="73" t="s">
        <v>224</v>
      </c>
      <c r="C23" s="74"/>
      <c r="D23" s="75"/>
      <c r="E23" s="30" t="s">
        <v>223</v>
      </c>
      <c r="F23" s="43">
        <v>238000</v>
      </c>
      <c r="G23" s="43">
        <v>238000</v>
      </c>
      <c r="H23" s="29">
        <v>153655.70000000001</v>
      </c>
      <c r="I23" s="21">
        <f t="shared" si="0"/>
        <v>64.561218487394967</v>
      </c>
    </row>
    <row r="24" spans="2:9" ht="30" customHeight="1" x14ac:dyDescent="0.25">
      <c r="B24" s="73" t="s">
        <v>271</v>
      </c>
      <c r="C24" s="74"/>
      <c r="D24" s="75"/>
      <c r="E24" s="30" t="s">
        <v>79</v>
      </c>
      <c r="F24" s="43">
        <v>70000</v>
      </c>
      <c r="G24" s="43">
        <v>70000</v>
      </c>
      <c r="H24" s="29">
        <v>37018.85</v>
      </c>
      <c r="I24" s="21">
        <f t="shared" si="0"/>
        <v>52.884071428571424</v>
      </c>
    </row>
    <row r="25" spans="2:9" ht="30" customHeight="1" x14ac:dyDescent="0.25">
      <c r="B25" s="73" t="s">
        <v>222</v>
      </c>
      <c r="C25" s="74"/>
      <c r="D25" s="75"/>
      <c r="E25" s="30" t="s">
        <v>221</v>
      </c>
      <c r="F25" s="43">
        <v>315000</v>
      </c>
      <c r="G25" s="43">
        <v>315000</v>
      </c>
      <c r="H25" s="29">
        <v>180567.12</v>
      </c>
      <c r="I25" s="21">
        <f t="shared" si="0"/>
        <v>57.322895238095242</v>
      </c>
    </row>
    <row r="26" spans="2:9" ht="30" customHeight="1" x14ac:dyDescent="0.25">
      <c r="B26" s="76" t="s">
        <v>220</v>
      </c>
      <c r="C26" s="76"/>
      <c r="D26" s="76"/>
      <c r="E26" s="28" t="s">
        <v>86</v>
      </c>
      <c r="F26" s="44">
        <v>324550</v>
      </c>
      <c r="G26" s="44">
        <v>324550</v>
      </c>
      <c r="H26" s="26">
        <v>167333.22</v>
      </c>
      <c r="I26" s="21">
        <f t="shared" si="0"/>
        <v>51.558533353874594</v>
      </c>
    </row>
    <row r="27" spans="2:9" ht="30" customHeight="1" x14ac:dyDescent="0.25">
      <c r="B27" s="73" t="s">
        <v>278</v>
      </c>
      <c r="C27" s="74"/>
      <c r="D27" s="75"/>
      <c r="E27" s="24" t="s">
        <v>90</v>
      </c>
      <c r="F27" s="43">
        <v>10000</v>
      </c>
      <c r="G27" s="43">
        <v>10000</v>
      </c>
      <c r="H27" s="29">
        <v>4705.45</v>
      </c>
      <c r="I27" s="21">
        <f t="shared" si="0"/>
        <v>47.054499999999997</v>
      </c>
    </row>
    <row r="28" spans="2:9" ht="30" customHeight="1" x14ac:dyDescent="0.25">
      <c r="B28" s="73" t="s">
        <v>219</v>
      </c>
      <c r="C28" s="74"/>
      <c r="D28" s="75"/>
      <c r="E28" s="24" t="s">
        <v>218</v>
      </c>
      <c r="F28" s="43">
        <v>38000</v>
      </c>
      <c r="G28" s="43">
        <v>38000</v>
      </c>
      <c r="H28" s="29">
        <v>18431.79</v>
      </c>
      <c r="I28" s="21">
        <f t="shared" si="0"/>
        <v>48.50471052631579</v>
      </c>
    </row>
    <row r="29" spans="2:9" ht="30" customHeight="1" x14ac:dyDescent="0.25">
      <c r="B29" s="73" t="s">
        <v>277</v>
      </c>
      <c r="C29" s="74"/>
      <c r="D29" s="75"/>
      <c r="E29" s="24" t="s">
        <v>276</v>
      </c>
      <c r="F29" s="43">
        <v>3000</v>
      </c>
      <c r="G29" s="43">
        <v>3000</v>
      </c>
      <c r="H29" s="56">
        <v>625</v>
      </c>
      <c r="I29" s="21">
        <f t="shared" si="0"/>
        <v>20.833333333333336</v>
      </c>
    </row>
    <row r="30" spans="2:9" ht="30" customHeight="1" x14ac:dyDescent="0.25">
      <c r="B30" s="73" t="s">
        <v>270</v>
      </c>
      <c r="C30" s="74"/>
      <c r="D30" s="75"/>
      <c r="E30" s="30" t="s">
        <v>98</v>
      </c>
      <c r="F30" s="43">
        <v>26000</v>
      </c>
      <c r="G30" s="43">
        <v>26000</v>
      </c>
      <c r="H30" s="29">
        <v>12616.35</v>
      </c>
      <c r="I30" s="21">
        <f t="shared" si="0"/>
        <v>48.524423076923078</v>
      </c>
    </row>
    <row r="31" spans="2:9" ht="30" customHeight="1" x14ac:dyDescent="0.25">
      <c r="B31" s="73" t="s">
        <v>246</v>
      </c>
      <c r="C31" s="74"/>
      <c r="D31" s="75"/>
      <c r="E31" s="30" t="s">
        <v>100</v>
      </c>
      <c r="F31" s="43">
        <v>96000</v>
      </c>
      <c r="G31" s="43">
        <v>96000</v>
      </c>
      <c r="H31" s="29">
        <v>61346.49</v>
      </c>
      <c r="I31" s="21">
        <f t="shared" si="0"/>
        <v>63.902593750000001</v>
      </c>
    </row>
    <row r="32" spans="2:9" ht="30" customHeight="1" x14ac:dyDescent="0.25">
      <c r="B32" s="73" t="s">
        <v>297</v>
      </c>
      <c r="C32" s="74"/>
      <c r="D32" s="75"/>
      <c r="E32" s="24" t="s">
        <v>102</v>
      </c>
      <c r="F32" s="43">
        <v>50000</v>
      </c>
      <c r="G32" s="43">
        <v>50000</v>
      </c>
      <c r="H32" s="29">
        <v>28658.34</v>
      </c>
      <c r="I32" s="21">
        <f t="shared" si="0"/>
        <v>57.316679999999998</v>
      </c>
    </row>
    <row r="33" spans="2:9" ht="30" customHeight="1" x14ac:dyDescent="0.25">
      <c r="B33" s="73" t="s">
        <v>268</v>
      </c>
      <c r="C33" s="74"/>
      <c r="D33" s="75"/>
      <c r="E33" s="24" t="s">
        <v>267</v>
      </c>
      <c r="F33" s="43">
        <v>5500</v>
      </c>
      <c r="G33" s="43">
        <v>5500</v>
      </c>
      <c r="H33" s="29">
        <v>1368.62</v>
      </c>
      <c r="I33" s="21">
        <f t="shared" si="0"/>
        <v>24.883999999999997</v>
      </c>
    </row>
    <row r="34" spans="2:9" ht="30" customHeight="1" x14ac:dyDescent="0.25">
      <c r="B34" s="73" t="s">
        <v>266</v>
      </c>
      <c r="C34" s="74"/>
      <c r="D34" s="75"/>
      <c r="E34" s="24" t="s">
        <v>265</v>
      </c>
      <c r="F34" s="43">
        <v>6700</v>
      </c>
      <c r="G34" s="43">
        <v>6700</v>
      </c>
      <c r="H34" s="29">
        <v>883.06</v>
      </c>
      <c r="I34" s="21">
        <f t="shared" si="0"/>
        <v>13.18</v>
      </c>
    </row>
    <row r="35" spans="2:9" ht="30" customHeight="1" x14ac:dyDescent="0.25">
      <c r="B35" s="73" t="s">
        <v>296</v>
      </c>
      <c r="C35" s="74"/>
      <c r="D35" s="75"/>
      <c r="E35" s="24" t="s">
        <v>295</v>
      </c>
      <c r="F35" s="43">
        <v>2500</v>
      </c>
      <c r="G35" s="43">
        <v>2500</v>
      </c>
      <c r="H35" s="29">
        <v>0</v>
      </c>
      <c r="I35" s="21">
        <f t="shared" si="0"/>
        <v>0</v>
      </c>
    </row>
    <row r="36" spans="2:9" ht="30" customHeight="1" x14ac:dyDescent="0.25">
      <c r="B36" s="73" t="s">
        <v>294</v>
      </c>
      <c r="C36" s="74"/>
      <c r="D36" s="75"/>
      <c r="E36" s="24" t="s">
        <v>293</v>
      </c>
      <c r="F36" s="43">
        <v>8000</v>
      </c>
      <c r="G36" s="43">
        <v>8000</v>
      </c>
      <c r="H36" s="29">
        <v>5239.34</v>
      </c>
      <c r="I36" s="21">
        <f t="shared" si="0"/>
        <v>65.49175000000001</v>
      </c>
    </row>
    <row r="37" spans="2:9" ht="30" customHeight="1" x14ac:dyDescent="0.25">
      <c r="B37" s="73" t="s">
        <v>264</v>
      </c>
      <c r="C37" s="74"/>
      <c r="D37" s="75"/>
      <c r="E37" s="24" t="s">
        <v>113</v>
      </c>
      <c r="F37" s="43">
        <v>9000</v>
      </c>
      <c r="G37" s="43">
        <v>9000</v>
      </c>
      <c r="H37" s="29">
        <v>6014.06</v>
      </c>
      <c r="I37" s="21">
        <f t="shared" si="0"/>
        <v>66.822888888888897</v>
      </c>
    </row>
    <row r="38" spans="2:9" ht="30" customHeight="1" x14ac:dyDescent="0.25">
      <c r="B38" s="73" t="s">
        <v>292</v>
      </c>
      <c r="C38" s="74"/>
      <c r="D38" s="75"/>
      <c r="E38" s="24" t="s">
        <v>115</v>
      </c>
      <c r="F38" s="43">
        <v>2250</v>
      </c>
      <c r="G38" s="43">
        <v>2250</v>
      </c>
      <c r="H38" s="29">
        <v>190</v>
      </c>
      <c r="I38" s="21">
        <f t="shared" si="0"/>
        <v>8.4444444444444446</v>
      </c>
    </row>
    <row r="39" spans="2:9" ht="30" customHeight="1" x14ac:dyDescent="0.25">
      <c r="B39" s="73" t="s">
        <v>291</v>
      </c>
      <c r="C39" s="74"/>
      <c r="D39" s="75"/>
      <c r="E39" s="24" t="s">
        <v>117</v>
      </c>
      <c r="F39" s="43">
        <v>8000</v>
      </c>
      <c r="G39" s="43">
        <v>8000</v>
      </c>
      <c r="H39" s="29">
        <v>4702.2</v>
      </c>
      <c r="I39" s="21">
        <f t="shared" si="0"/>
        <v>58.777499999999996</v>
      </c>
    </row>
    <row r="40" spans="2:9" ht="30" customHeight="1" x14ac:dyDescent="0.25">
      <c r="B40" s="73" t="s">
        <v>290</v>
      </c>
      <c r="C40" s="74"/>
      <c r="D40" s="75"/>
      <c r="E40" s="24" t="s">
        <v>119</v>
      </c>
      <c r="F40" s="43">
        <v>36000</v>
      </c>
      <c r="G40" s="43">
        <v>36000</v>
      </c>
      <c r="H40" s="29">
        <v>17298.3</v>
      </c>
      <c r="I40" s="21">
        <f t="shared" ref="I40:I71" si="1">(H40/G40*100)</f>
        <v>48.05083333333333</v>
      </c>
    </row>
    <row r="41" spans="2:9" ht="30" customHeight="1" x14ac:dyDescent="0.25">
      <c r="B41" s="73" t="s">
        <v>289</v>
      </c>
      <c r="C41" s="74"/>
      <c r="D41" s="75"/>
      <c r="E41" s="24" t="s">
        <v>121</v>
      </c>
      <c r="F41" s="43">
        <v>6600</v>
      </c>
      <c r="G41" s="43">
        <v>6600</v>
      </c>
      <c r="H41" s="29">
        <v>450.1</v>
      </c>
      <c r="I41" s="21">
        <f t="shared" si="1"/>
        <v>6.8196969696969703</v>
      </c>
    </row>
    <row r="42" spans="2:9" ht="30" customHeight="1" x14ac:dyDescent="0.25">
      <c r="B42" s="73" t="s">
        <v>250</v>
      </c>
      <c r="C42" s="74"/>
      <c r="D42" s="75"/>
      <c r="E42" s="24" t="s">
        <v>123</v>
      </c>
      <c r="F42" s="43">
        <v>6200</v>
      </c>
      <c r="G42" s="43">
        <v>6200</v>
      </c>
      <c r="H42" s="29">
        <v>2739.5</v>
      </c>
      <c r="I42" s="21">
        <f t="shared" si="1"/>
        <v>44.185483870967737</v>
      </c>
    </row>
    <row r="43" spans="2:9" ht="30" customHeight="1" x14ac:dyDescent="0.25">
      <c r="B43" s="73" t="s">
        <v>288</v>
      </c>
      <c r="C43" s="74"/>
      <c r="D43" s="75"/>
      <c r="E43" s="24" t="s">
        <v>125</v>
      </c>
      <c r="F43" s="43">
        <v>300</v>
      </c>
      <c r="G43" s="43">
        <v>300</v>
      </c>
      <c r="H43" s="29">
        <v>68.06</v>
      </c>
      <c r="I43" s="21">
        <f t="shared" si="1"/>
        <v>22.686666666666667</v>
      </c>
    </row>
    <row r="44" spans="2:9" ht="30" customHeight="1" x14ac:dyDescent="0.25">
      <c r="B44" s="73" t="s">
        <v>287</v>
      </c>
      <c r="C44" s="74"/>
      <c r="D44" s="75"/>
      <c r="E44" s="24" t="s">
        <v>127</v>
      </c>
      <c r="F44" s="43">
        <v>4000</v>
      </c>
      <c r="G44" s="43">
        <v>4000</v>
      </c>
      <c r="H44" s="29">
        <v>173.95</v>
      </c>
      <c r="I44" s="21">
        <f t="shared" si="1"/>
        <v>4.3487499999999999</v>
      </c>
    </row>
    <row r="45" spans="2:9" ht="30" customHeight="1" x14ac:dyDescent="0.25">
      <c r="B45" s="73" t="s">
        <v>286</v>
      </c>
      <c r="C45" s="74"/>
      <c r="D45" s="75"/>
      <c r="E45" s="24" t="s">
        <v>285</v>
      </c>
      <c r="F45" s="43">
        <v>2000</v>
      </c>
      <c r="G45" s="43">
        <v>2000</v>
      </c>
      <c r="H45" s="29">
        <v>0</v>
      </c>
      <c r="I45" s="21">
        <f t="shared" si="1"/>
        <v>0</v>
      </c>
    </row>
    <row r="46" spans="2:9" ht="30" customHeight="1" x14ac:dyDescent="0.25">
      <c r="B46" s="73" t="s">
        <v>284</v>
      </c>
      <c r="C46" s="74"/>
      <c r="D46" s="75"/>
      <c r="E46" s="24" t="s">
        <v>132</v>
      </c>
      <c r="F46" s="43">
        <v>4000</v>
      </c>
      <c r="G46" s="43">
        <v>4000</v>
      </c>
      <c r="H46" s="29">
        <v>1412.71</v>
      </c>
      <c r="I46" s="21">
        <f t="shared" si="1"/>
        <v>35.317750000000004</v>
      </c>
    </row>
    <row r="47" spans="2:9" ht="30" customHeight="1" x14ac:dyDescent="0.25">
      <c r="B47" s="73" t="s">
        <v>262</v>
      </c>
      <c r="C47" s="74"/>
      <c r="D47" s="75"/>
      <c r="E47" s="24" t="s">
        <v>194</v>
      </c>
      <c r="F47" s="43">
        <v>0</v>
      </c>
      <c r="G47" s="43">
        <v>0</v>
      </c>
      <c r="H47" s="29">
        <v>63.72</v>
      </c>
      <c r="I47" s="21">
        <v>0</v>
      </c>
    </row>
    <row r="48" spans="2:9" ht="30" customHeight="1" x14ac:dyDescent="0.25">
      <c r="B48" s="73" t="s">
        <v>274</v>
      </c>
      <c r="C48" s="74"/>
      <c r="D48" s="75"/>
      <c r="E48" s="24" t="s">
        <v>129</v>
      </c>
      <c r="F48" s="43">
        <v>500</v>
      </c>
      <c r="G48" s="43">
        <v>500</v>
      </c>
      <c r="H48" s="29">
        <v>346.18</v>
      </c>
      <c r="I48" s="21">
        <f t="shared" si="1"/>
        <v>69.236000000000004</v>
      </c>
    </row>
    <row r="49" spans="2:9" ht="30" customHeight="1" x14ac:dyDescent="0.25">
      <c r="B49" s="76" t="s">
        <v>261</v>
      </c>
      <c r="C49" s="76"/>
      <c r="D49" s="76"/>
      <c r="E49" s="35" t="s">
        <v>135</v>
      </c>
      <c r="F49" s="37">
        <v>2000</v>
      </c>
      <c r="G49" s="37">
        <v>2000</v>
      </c>
      <c r="H49" s="26">
        <v>541.72</v>
      </c>
      <c r="I49" s="21">
        <f t="shared" si="1"/>
        <v>27.085999999999999</v>
      </c>
    </row>
    <row r="50" spans="2:9" ht="30" customHeight="1" x14ac:dyDescent="0.25">
      <c r="B50" s="73" t="s">
        <v>283</v>
      </c>
      <c r="C50" s="74"/>
      <c r="D50" s="75"/>
      <c r="E50" s="24" t="s">
        <v>139</v>
      </c>
      <c r="F50" s="43">
        <v>1500</v>
      </c>
      <c r="G50" s="43">
        <v>1500</v>
      </c>
      <c r="H50" s="29">
        <v>536.72</v>
      </c>
      <c r="I50" s="21">
        <f t="shared" si="1"/>
        <v>35.781333333333336</v>
      </c>
    </row>
    <row r="51" spans="2:9" ht="30" customHeight="1" x14ac:dyDescent="0.25">
      <c r="B51" s="73" t="s">
        <v>282</v>
      </c>
      <c r="C51" s="74"/>
      <c r="D51" s="75"/>
      <c r="E51" s="24" t="s">
        <v>281</v>
      </c>
      <c r="F51" s="43">
        <v>0</v>
      </c>
      <c r="G51" s="43">
        <v>0</v>
      </c>
      <c r="H51" s="29">
        <v>0</v>
      </c>
      <c r="I51" s="21">
        <v>0</v>
      </c>
    </row>
    <row r="52" spans="2:9" ht="30" customHeight="1" x14ac:dyDescent="0.25">
      <c r="B52" s="73" t="s">
        <v>260</v>
      </c>
      <c r="C52" s="74"/>
      <c r="D52" s="75"/>
      <c r="E52" s="24" t="s">
        <v>141</v>
      </c>
      <c r="F52" s="43">
        <v>500</v>
      </c>
      <c r="G52" s="43">
        <v>500</v>
      </c>
      <c r="H52" s="29">
        <v>5</v>
      </c>
      <c r="I52" s="21">
        <f t="shared" si="1"/>
        <v>1</v>
      </c>
    </row>
    <row r="53" spans="2:9" ht="30" customHeight="1" x14ac:dyDescent="0.25">
      <c r="B53" s="76" t="s">
        <v>245</v>
      </c>
      <c r="C53" s="76"/>
      <c r="D53" s="76"/>
      <c r="E53" s="35" t="s">
        <v>244</v>
      </c>
      <c r="F53" s="37">
        <v>24000</v>
      </c>
      <c r="G53" s="37">
        <v>24000</v>
      </c>
      <c r="H53" s="26">
        <v>15875.52</v>
      </c>
      <c r="I53" s="21">
        <f t="shared" si="1"/>
        <v>66.14800000000001</v>
      </c>
    </row>
    <row r="54" spans="2:9" ht="30" customHeight="1" x14ac:dyDescent="0.25">
      <c r="B54" s="73" t="s">
        <v>243</v>
      </c>
      <c r="C54" s="74"/>
      <c r="D54" s="75"/>
      <c r="E54" s="24" t="s">
        <v>147</v>
      </c>
      <c r="F54" s="33">
        <v>12000</v>
      </c>
      <c r="G54" s="33">
        <v>12000</v>
      </c>
      <c r="H54" s="29">
        <v>9036.7900000000009</v>
      </c>
      <c r="I54" s="21">
        <f t="shared" si="1"/>
        <v>75.30658333333335</v>
      </c>
    </row>
    <row r="55" spans="2:9" ht="30" customHeight="1" x14ac:dyDescent="0.25">
      <c r="B55" s="73" t="s">
        <v>242</v>
      </c>
      <c r="C55" s="74"/>
      <c r="D55" s="75"/>
      <c r="E55" s="30" t="s">
        <v>241</v>
      </c>
      <c r="F55" s="33">
        <v>12000</v>
      </c>
      <c r="G55" s="33">
        <v>12000</v>
      </c>
      <c r="H55" s="29">
        <v>6838.73</v>
      </c>
      <c r="I55" s="21">
        <f t="shared" si="1"/>
        <v>56.989416666666656</v>
      </c>
    </row>
    <row r="56" spans="2:9" ht="30" customHeight="1" x14ac:dyDescent="0.25">
      <c r="B56" s="88" t="s">
        <v>280</v>
      </c>
      <c r="C56" s="88"/>
      <c r="D56" s="88"/>
      <c r="E56" s="38" t="s">
        <v>279</v>
      </c>
      <c r="F56" s="9">
        <v>3000</v>
      </c>
      <c r="G56" s="9">
        <v>3000</v>
      </c>
      <c r="H56" s="9">
        <v>427.16</v>
      </c>
      <c r="I56" s="21">
        <f t="shared" si="1"/>
        <v>14.238666666666667</v>
      </c>
    </row>
    <row r="57" spans="2:9" ht="30" customHeight="1" x14ac:dyDescent="0.25">
      <c r="B57" s="76" t="s">
        <v>220</v>
      </c>
      <c r="C57" s="76"/>
      <c r="D57" s="76"/>
      <c r="E57" s="28" t="s">
        <v>86</v>
      </c>
      <c r="F57" s="33">
        <v>2500</v>
      </c>
      <c r="G57" s="33">
        <v>2500</v>
      </c>
      <c r="H57" s="26">
        <v>0</v>
      </c>
      <c r="I57" s="21">
        <f t="shared" si="1"/>
        <v>0</v>
      </c>
    </row>
    <row r="58" spans="2:9" ht="30" customHeight="1" x14ac:dyDescent="0.25">
      <c r="B58" s="73" t="s">
        <v>278</v>
      </c>
      <c r="C58" s="74"/>
      <c r="D58" s="75"/>
      <c r="E58" s="24" t="s">
        <v>90</v>
      </c>
      <c r="F58" s="33">
        <v>1000</v>
      </c>
      <c r="G58" s="33">
        <v>1000</v>
      </c>
      <c r="H58" s="26">
        <v>0</v>
      </c>
      <c r="I58" s="21">
        <f t="shared" si="1"/>
        <v>0</v>
      </c>
    </row>
    <row r="59" spans="2:9" ht="30" customHeight="1" x14ac:dyDescent="0.25">
      <c r="B59" s="73" t="s">
        <v>277</v>
      </c>
      <c r="C59" s="74"/>
      <c r="D59" s="75"/>
      <c r="E59" s="24" t="s">
        <v>276</v>
      </c>
      <c r="F59" s="33">
        <v>500</v>
      </c>
      <c r="G59" s="33">
        <v>500</v>
      </c>
      <c r="H59" s="26">
        <v>0</v>
      </c>
      <c r="I59" s="21">
        <f t="shared" si="1"/>
        <v>0</v>
      </c>
    </row>
    <row r="60" spans="2:9" ht="30" customHeight="1" x14ac:dyDescent="0.25">
      <c r="B60" s="73" t="s">
        <v>275</v>
      </c>
      <c r="C60" s="74"/>
      <c r="D60" s="75"/>
      <c r="E60" s="24" t="s">
        <v>123</v>
      </c>
      <c r="F60" s="33">
        <v>500</v>
      </c>
      <c r="G60" s="33">
        <v>500</v>
      </c>
      <c r="H60" s="26">
        <v>0</v>
      </c>
      <c r="I60" s="21">
        <f t="shared" si="1"/>
        <v>0</v>
      </c>
    </row>
    <row r="61" spans="2:9" ht="30" customHeight="1" x14ac:dyDescent="0.25">
      <c r="B61" s="73" t="s">
        <v>274</v>
      </c>
      <c r="C61" s="74"/>
      <c r="D61" s="75"/>
      <c r="E61" s="24" t="s">
        <v>129</v>
      </c>
      <c r="F61" s="33">
        <v>500</v>
      </c>
      <c r="G61" s="33">
        <v>500</v>
      </c>
      <c r="H61" s="26">
        <v>0</v>
      </c>
      <c r="I61" s="21">
        <f t="shared" si="1"/>
        <v>0</v>
      </c>
    </row>
    <row r="62" spans="2:9" ht="30" customHeight="1" x14ac:dyDescent="0.25">
      <c r="B62" s="76" t="s">
        <v>323</v>
      </c>
      <c r="C62" s="76"/>
      <c r="D62" s="76"/>
      <c r="E62" s="35" t="s">
        <v>143</v>
      </c>
      <c r="F62" s="33">
        <v>500</v>
      </c>
      <c r="G62" s="33">
        <v>500</v>
      </c>
      <c r="H62" s="26">
        <v>427.16</v>
      </c>
      <c r="I62" s="21">
        <f t="shared" si="1"/>
        <v>85.432000000000002</v>
      </c>
    </row>
    <row r="63" spans="2:9" ht="30" customHeight="1" x14ac:dyDescent="0.25">
      <c r="B63" s="73" t="s">
        <v>259</v>
      </c>
      <c r="C63" s="74"/>
      <c r="D63" s="75"/>
      <c r="E63" s="24" t="s">
        <v>149</v>
      </c>
      <c r="F63" s="34">
        <v>500</v>
      </c>
      <c r="G63" s="34">
        <v>500</v>
      </c>
      <c r="H63" s="29">
        <v>427.16</v>
      </c>
      <c r="I63" s="21">
        <f t="shared" si="1"/>
        <v>85.432000000000002</v>
      </c>
    </row>
    <row r="64" spans="2:9" ht="30" customHeight="1" x14ac:dyDescent="0.25">
      <c r="B64" s="85" t="s">
        <v>273</v>
      </c>
      <c r="C64" s="86"/>
      <c r="D64" s="87"/>
      <c r="E64" s="38" t="s">
        <v>272</v>
      </c>
      <c r="F64" s="9">
        <v>86860</v>
      </c>
      <c r="G64" s="9">
        <v>86860</v>
      </c>
      <c r="H64" s="9">
        <v>7576.18</v>
      </c>
      <c r="I64" s="21">
        <f t="shared" si="1"/>
        <v>8.7222887405019573</v>
      </c>
    </row>
    <row r="65" spans="2:9" ht="30" customHeight="1" x14ac:dyDescent="0.25">
      <c r="B65" s="76" t="s">
        <v>227</v>
      </c>
      <c r="C65" s="76"/>
      <c r="D65" s="76"/>
      <c r="E65" s="31" t="s">
        <v>71</v>
      </c>
      <c r="F65" s="34">
        <v>3360</v>
      </c>
      <c r="G65" s="34">
        <v>3360</v>
      </c>
      <c r="H65" s="29">
        <v>0</v>
      </c>
      <c r="I65" s="21">
        <f t="shared" si="1"/>
        <v>0</v>
      </c>
    </row>
    <row r="66" spans="2:9" ht="30" customHeight="1" x14ac:dyDescent="0.25">
      <c r="B66" s="73" t="s">
        <v>271</v>
      </c>
      <c r="C66" s="74"/>
      <c r="D66" s="75"/>
      <c r="E66" s="30" t="s">
        <v>79</v>
      </c>
      <c r="F66" s="34">
        <v>3360</v>
      </c>
      <c r="G66" s="34">
        <v>3360</v>
      </c>
      <c r="H66" s="29">
        <v>0</v>
      </c>
      <c r="I66" s="21">
        <f t="shared" si="1"/>
        <v>0</v>
      </c>
    </row>
    <row r="67" spans="2:9" ht="30" customHeight="1" x14ac:dyDescent="0.25">
      <c r="B67" s="76" t="s">
        <v>220</v>
      </c>
      <c r="C67" s="76"/>
      <c r="D67" s="76"/>
      <c r="E67" s="28" t="s">
        <v>86</v>
      </c>
      <c r="F67" s="34">
        <v>34500</v>
      </c>
      <c r="G67" s="34">
        <v>34500</v>
      </c>
      <c r="H67" s="26">
        <v>1820</v>
      </c>
      <c r="I67" s="21">
        <f t="shared" si="1"/>
        <v>5.27536231884058</v>
      </c>
    </row>
    <row r="68" spans="2:9" ht="30" customHeight="1" x14ac:dyDescent="0.25">
      <c r="B68" s="73" t="s">
        <v>270</v>
      </c>
      <c r="C68" s="74"/>
      <c r="D68" s="75"/>
      <c r="E68" s="30" t="s">
        <v>98</v>
      </c>
      <c r="F68" s="33">
        <v>2000</v>
      </c>
      <c r="G68" s="33">
        <v>2000</v>
      </c>
      <c r="H68" s="29">
        <v>0</v>
      </c>
      <c r="I68" s="21">
        <f t="shared" si="1"/>
        <v>0</v>
      </c>
    </row>
    <row r="69" spans="2:9" ht="30" customHeight="1" x14ac:dyDescent="0.25">
      <c r="B69" s="73" t="s">
        <v>269</v>
      </c>
      <c r="C69" s="74"/>
      <c r="D69" s="75"/>
      <c r="E69" s="30" t="s">
        <v>102</v>
      </c>
      <c r="F69" s="33">
        <v>0</v>
      </c>
      <c r="G69" s="33">
        <v>0</v>
      </c>
      <c r="H69" s="29">
        <v>0</v>
      </c>
      <c r="I69" s="21">
        <v>0</v>
      </c>
    </row>
    <row r="70" spans="2:9" ht="30" customHeight="1" x14ac:dyDescent="0.25">
      <c r="B70" s="73" t="s">
        <v>268</v>
      </c>
      <c r="C70" s="74"/>
      <c r="D70" s="75"/>
      <c r="E70" s="24" t="s">
        <v>267</v>
      </c>
      <c r="F70" s="33">
        <v>12000</v>
      </c>
      <c r="G70" s="33">
        <v>12000</v>
      </c>
      <c r="H70" s="29">
        <v>0</v>
      </c>
      <c r="I70" s="21">
        <f t="shared" si="1"/>
        <v>0</v>
      </c>
    </row>
    <row r="71" spans="2:9" ht="30" customHeight="1" x14ac:dyDescent="0.25">
      <c r="B71" s="73" t="s">
        <v>266</v>
      </c>
      <c r="C71" s="74"/>
      <c r="D71" s="75"/>
      <c r="E71" s="24" t="s">
        <v>265</v>
      </c>
      <c r="F71" s="33">
        <v>2500</v>
      </c>
      <c r="G71" s="33">
        <v>2500</v>
      </c>
      <c r="H71" s="29">
        <v>0</v>
      </c>
      <c r="I71" s="21">
        <f t="shared" si="1"/>
        <v>0</v>
      </c>
    </row>
    <row r="72" spans="2:9" ht="30" customHeight="1" x14ac:dyDescent="0.25">
      <c r="B72" s="73" t="s">
        <v>264</v>
      </c>
      <c r="C72" s="74"/>
      <c r="D72" s="75"/>
      <c r="E72" s="24" t="s">
        <v>113</v>
      </c>
      <c r="F72" s="33">
        <v>15000</v>
      </c>
      <c r="G72" s="33">
        <v>15000</v>
      </c>
      <c r="H72" s="29">
        <v>0</v>
      </c>
      <c r="I72" s="21">
        <f t="shared" ref="I72:I103" si="2">(H72/G72*100)</f>
        <v>0</v>
      </c>
    </row>
    <row r="73" spans="2:9" ht="30" customHeight="1" x14ac:dyDescent="0.25">
      <c r="B73" s="73" t="s">
        <v>263</v>
      </c>
      <c r="C73" s="74"/>
      <c r="D73" s="75"/>
      <c r="E73" s="24" t="s">
        <v>192</v>
      </c>
      <c r="F73" s="33">
        <v>0</v>
      </c>
      <c r="G73" s="33">
        <v>0</v>
      </c>
      <c r="H73" s="29">
        <v>1820</v>
      </c>
      <c r="I73" s="21">
        <v>0</v>
      </c>
    </row>
    <row r="74" spans="2:9" ht="30" customHeight="1" x14ac:dyDescent="0.25">
      <c r="B74" s="73" t="s">
        <v>262</v>
      </c>
      <c r="C74" s="74"/>
      <c r="D74" s="75"/>
      <c r="E74" s="24" t="s">
        <v>194</v>
      </c>
      <c r="F74" s="33">
        <v>0</v>
      </c>
      <c r="G74" s="33">
        <v>0</v>
      </c>
      <c r="H74" s="29">
        <v>0</v>
      </c>
      <c r="I74" s="21">
        <v>0</v>
      </c>
    </row>
    <row r="75" spans="2:9" ht="30" customHeight="1" x14ac:dyDescent="0.25">
      <c r="B75" s="76" t="s">
        <v>261</v>
      </c>
      <c r="C75" s="76"/>
      <c r="D75" s="76"/>
      <c r="E75" s="35" t="s">
        <v>135</v>
      </c>
      <c r="F75" s="33">
        <v>0</v>
      </c>
      <c r="G75" s="33">
        <v>0</v>
      </c>
      <c r="H75" s="29">
        <v>0</v>
      </c>
      <c r="I75" s="21">
        <v>0</v>
      </c>
    </row>
    <row r="76" spans="2:9" ht="30" customHeight="1" x14ac:dyDescent="0.25">
      <c r="B76" s="73" t="s">
        <v>260</v>
      </c>
      <c r="C76" s="74"/>
      <c r="D76" s="75"/>
      <c r="E76" s="24" t="s">
        <v>141</v>
      </c>
      <c r="F76" s="33">
        <v>0</v>
      </c>
      <c r="G76" s="33">
        <v>0</v>
      </c>
      <c r="H76" s="29">
        <v>0</v>
      </c>
      <c r="I76" s="21">
        <v>0</v>
      </c>
    </row>
    <row r="77" spans="2:9" ht="30" customHeight="1" x14ac:dyDescent="0.25">
      <c r="B77" s="76" t="s">
        <v>245</v>
      </c>
      <c r="C77" s="76"/>
      <c r="D77" s="76"/>
      <c r="E77" s="35" t="s">
        <v>244</v>
      </c>
      <c r="F77" s="34">
        <v>10000</v>
      </c>
      <c r="G77" s="34">
        <v>10000</v>
      </c>
      <c r="H77" s="26">
        <v>17.22</v>
      </c>
      <c r="I77" s="21">
        <f t="shared" si="2"/>
        <v>0.17219999999999999</v>
      </c>
    </row>
    <row r="78" spans="2:9" ht="30" customHeight="1" x14ac:dyDescent="0.25">
      <c r="B78" s="73" t="s">
        <v>259</v>
      </c>
      <c r="C78" s="74"/>
      <c r="D78" s="75"/>
      <c r="E78" s="30" t="s">
        <v>241</v>
      </c>
      <c r="F78" s="33">
        <v>10000</v>
      </c>
      <c r="G78" s="33">
        <v>10000</v>
      </c>
      <c r="H78" s="29">
        <v>17.22</v>
      </c>
      <c r="I78" s="21">
        <f t="shared" si="2"/>
        <v>0.17219999999999999</v>
      </c>
    </row>
    <row r="79" spans="2:9" ht="30" customHeight="1" x14ac:dyDescent="0.25">
      <c r="B79" s="76" t="s">
        <v>258</v>
      </c>
      <c r="C79" s="76"/>
      <c r="D79" s="76"/>
      <c r="E79" s="28" t="s">
        <v>188</v>
      </c>
      <c r="F79" s="33">
        <v>0</v>
      </c>
      <c r="G79" s="33">
        <v>0</v>
      </c>
      <c r="H79" s="42">
        <v>250</v>
      </c>
      <c r="I79" s="21">
        <v>0</v>
      </c>
    </row>
    <row r="80" spans="2:9" ht="30" customHeight="1" x14ac:dyDescent="0.25">
      <c r="B80" s="73" t="s">
        <v>257</v>
      </c>
      <c r="C80" s="74"/>
      <c r="D80" s="75"/>
      <c r="E80" s="30" t="s">
        <v>256</v>
      </c>
      <c r="F80" s="33">
        <v>0</v>
      </c>
      <c r="G80" s="33">
        <v>0</v>
      </c>
      <c r="H80" s="41">
        <v>250</v>
      </c>
      <c r="I80" s="21">
        <v>0</v>
      </c>
    </row>
    <row r="81" spans="2:9" ht="30" customHeight="1" x14ac:dyDescent="0.25">
      <c r="B81" s="76" t="s">
        <v>240</v>
      </c>
      <c r="C81" s="76"/>
      <c r="D81" s="76"/>
      <c r="E81" s="36" t="s">
        <v>239</v>
      </c>
      <c r="F81" s="40">
        <v>19000</v>
      </c>
      <c r="G81" s="40">
        <v>19000</v>
      </c>
      <c r="H81" s="34">
        <v>5488.96</v>
      </c>
      <c r="I81" s="21">
        <f t="shared" si="2"/>
        <v>28.889263157894735</v>
      </c>
    </row>
    <row r="82" spans="2:9" ht="30" customHeight="1" x14ac:dyDescent="0.25">
      <c r="B82" s="73" t="s">
        <v>238</v>
      </c>
      <c r="C82" s="74"/>
      <c r="D82" s="75"/>
      <c r="E82" s="30" t="s">
        <v>156</v>
      </c>
      <c r="F82" s="39">
        <v>8000</v>
      </c>
      <c r="G82" s="39">
        <v>8000</v>
      </c>
      <c r="H82" s="33">
        <v>5488.96</v>
      </c>
      <c r="I82" s="21">
        <f t="shared" si="2"/>
        <v>68.611999999999995</v>
      </c>
    </row>
    <row r="83" spans="2:9" ht="30" customHeight="1" x14ac:dyDescent="0.25">
      <c r="B83" s="73" t="s">
        <v>237</v>
      </c>
      <c r="C83" s="74"/>
      <c r="D83" s="75"/>
      <c r="E83" s="30" t="s">
        <v>176</v>
      </c>
      <c r="F83" s="33">
        <v>3000</v>
      </c>
      <c r="G83" s="33">
        <v>3000</v>
      </c>
      <c r="H83" s="29">
        <v>0</v>
      </c>
      <c r="I83" s="21">
        <f t="shared" si="2"/>
        <v>0</v>
      </c>
    </row>
    <row r="84" spans="2:9" ht="30" customHeight="1" x14ac:dyDescent="0.25">
      <c r="B84" s="73" t="s">
        <v>255</v>
      </c>
      <c r="C84" s="74"/>
      <c r="D84" s="75"/>
      <c r="E84" s="30" t="s">
        <v>158</v>
      </c>
      <c r="F84" s="33">
        <v>3000</v>
      </c>
      <c r="G84" s="33">
        <v>3000</v>
      </c>
      <c r="H84" s="29">
        <v>0</v>
      </c>
      <c r="I84" s="21">
        <f t="shared" si="2"/>
        <v>0</v>
      </c>
    </row>
    <row r="85" spans="2:9" ht="30" customHeight="1" x14ac:dyDescent="0.25">
      <c r="B85" s="73" t="s">
        <v>236</v>
      </c>
      <c r="C85" s="74"/>
      <c r="D85" s="75"/>
      <c r="E85" s="30" t="s">
        <v>235</v>
      </c>
      <c r="F85" s="33">
        <v>5000</v>
      </c>
      <c r="G85" s="33">
        <v>5000</v>
      </c>
      <c r="H85" s="29">
        <v>0</v>
      </c>
      <c r="I85" s="21">
        <f t="shared" si="2"/>
        <v>0</v>
      </c>
    </row>
    <row r="86" spans="2:9" ht="30" customHeight="1" x14ac:dyDescent="0.25">
      <c r="B86" s="73" t="s">
        <v>234</v>
      </c>
      <c r="C86" s="74"/>
      <c r="D86" s="75"/>
      <c r="E86" s="30" t="s">
        <v>233</v>
      </c>
      <c r="F86" s="33">
        <v>0</v>
      </c>
      <c r="G86" s="33">
        <v>0</v>
      </c>
      <c r="H86" s="29">
        <v>0</v>
      </c>
      <c r="I86" s="21">
        <v>0</v>
      </c>
    </row>
    <row r="87" spans="2:9" ht="30" customHeight="1" x14ac:dyDescent="0.25">
      <c r="B87" s="73" t="s">
        <v>254</v>
      </c>
      <c r="C87" s="74"/>
      <c r="D87" s="75"/>
      <c r="E87" s="30" t="s">
        <v>253</v>
      </c>
      <c r="F87" s="33">
        <v>0</v>
      </c>
      <c r="G87" s="33">
        <v>0</v>
      </c>
      <c r="H87" s="29">
        <v>0</v>
      </c>
      <c r="I87" s="21">
        <v>0</v>
      </c>
    </row>
    <row r="88" spans="2:9" ht="30" customHeight="1" x14ac:dyDescent="0.25">
      <c r="B88" s="76" t="s">
        <v>232</v>
      </c>
      <c r="C88" s="76"/>
      <c r="D88" s="76"/>
      <c r="E88" s="35" t="s">
        <v>231</v>
      </c>
      <c r="F88" s="34">
        <v>20000</v>
      </c>
      <c r="G88" s="34">
        <v>20000</v>
      </c>
      <c r="H88" s="29">
        <v>0</v>
      </c>
      <c r="I88" s="21">
        <f t="shared" si="2"/>
        <v>0</v>
      </c>
    </row>
    <row r="89" spans="2:9" ht="30" customHeight="1" x14ac:dyDescent="0.25">
      <c r="B89" s="73" t="s">
        <v>230</v>
      </c>
      <c r="C89" s="74"/>
      <c r="D89" s="75"/>
      <c r="E89" s="30" t="s">
        <v>180</v>
      </c>
      <c r="F89" s="33">
        <v>15000</v>
      </c>
      <c r="G89" s="33">
        <v>15000</v>
      </c>
      <c r="H89" s="29">
        <v>0</v>
      </c>
      <c r="I89" s="21">
        <f t="shared" si="2"/>
        <v>0</v>
      </c>
    </row>
    <row r="90" spans="2:9" ht="30" customHeight="1" x14ac:dyDescent="0.25">
      <c r="B90" s="73" t="s">
        <v>324</v>
      </c>
      <c r="C90" s="74"/>
      <c r="D90" s="75"/>
      <c r="E90" s="30" t="s">
        <v>183</v>
      </c>
      <c r="F90" s="33">
        <v>5000</v>
      </c>
      <c r="G90" s="33">
        <v>5000</v>
      </c>
      <c r="H90" s="29">
        <v>0</v>
      </c>
      <c r="I90" s="21"/>
    </row>
    <row r="91" spans="2:9" ht="30" customHeight="1" x14ac:dyDescent="0.25">
      <c r="B91" s="85" t="s">
        <v>252</v>
      </c>
      <c r="C91" s="86"/>
      <c r="D91" s="87"/>
      <c r="E91" s="38" t="s">
        <v>251</v>
      </c>
      <c r="F91" s="9">
        <v>47000</v>
      </c>
      <c r="G91" s="9">
        <v>47000</v>
      </c>
      <c r="H91" s="9">
        <v>19120.29</v>
      </c>
      <c r="I91" s="21">
        <f t="shared" ref="I91:I117" si="3">(H91/G91*100)</f>
        <v>40.681468085106388</v>
      </c>
    </row>
    <row r="92" spans="2:9" ht="30" customHeight="1" x14ac:dyDescent="0.25">
      <c r="B92" s="76" t="s">
        <v>227</v>
      </c>
      <c r="C92" s="76"/>
      <c r="D92" s="76"/>
      <c r="E92" s="31" t="s">
        <v>71</v>
      </c>
      <c r="F92" s="34">
        <v>30500</v>
      </c>
      <c r="G92" s="34">
        <v>30500</v>
      </c>
      <c r="H92" s="26">
        <v>11236.98</v>
      </c>
      <c r="I92" s="21">
        <f t="shared" si="3"/>
        <v>36.842557377049175</v>
      </c>
    </row>
    <row r="93" spans="2:9" ht="30" customHeight="1" x14ac:dyDescent="0.25">
      <c r="B93" s="73" t="s">
        <v>226</v>
      </c>
      <c r="C93" s="74"/>
      <c r="D93" s="75"/>
      <c r="E93" s="30" t="s">
        <v>225</v>
      </c>
      <c r="F93" s="33">
        <v>26000</v>
      </c>
      <c r="G93" s="33">
        <v>26000</v>
      </c>
      <c r="H93" s="29">
        <v>11236.98</v>
      </c>
      <c r="I93" s="21">
        <f t="shared" si="3"/>
        <v>43.219153846153844</v>
      </c>
    </row>
    <row r="94" spans="2:9" ht="30" customHeight="1" x14ac:dyDescent="0.25">
      <c r="B94" s="73" t="s">
        <v>222</v>
      </c>
      <c r="C94" s="74"/>
      <c r="D94" s="75"/>
      <c r="E94" s="30" t="s">
        <v>221</v>
      </c>
      <c r="F94" s="33">
        <v>4500</v>
      </c>
      <c r="G94" s="33">
        <v>4500</v>
      </c>
      <c r="H94" s="29">
        <v>0</v>
      </c>
      <c r="I94" s="21">
        <f t="shared" si="3"/>
        <v>0</v>
      </c>
    </row>
    <row r="95" spans="2:9" ht="30" customHeight="1" x14ac:dyDescent="0.25">
      <c r="B95" s="76" t="s">
        <v>220</v>
      </c>
      <c r="C95" s="76"/>
      <c r="D95" s="76"/>
      <c r="E95" s="28" t="s">
        <v>86</v>
      </c>
      <c r="F95" s="34">
        <v>16500</v>
      </c>
      <c r="G95" s="34">
        <v>16500</v>
      </c>
      <c r="H95" s="26">
        <v>7883.31</v>
      </c>
      <c r="I95" s="21">
        <f t="shared" si="3"/>
        <v>47.777636363636368</v>
      </c>
    </row>
    <row r="96" spans="2:9" ht="30" customHeight="1" x14ac:dyDescent="0.25">
      <c r="B96" s="73" t="s">
        <v>219</v>
      </c>
      <c r="C96" s="74"/>
      <c r="D96" s="75"/>
      <c r="E96" s="24" t="s">
        <v>218</v>
      </c>
      <c r="F96" s="33">
        <v>1500</v>
      </c>
      <c r="G96" s="33">
        <v>1500</v>
      </c>
      <c r="H96" s="29">
        <v>178.63</v>
      </c>
      <c r="I96" s="21">
        <f t="shared" si="3"/>
        <v>11.908666666666665</v>
      </c>
    </row>
    <row r="97" spans="2:9" ht="30" customHeight="1" x14ac:dyDescent="0.25">
      <c r="B97" s="73" t="s">
        <v>250</v>
      </c>
      <c r="C97" s="74"/>
      <c r="D97" s="75"/>
      <c r="E97" s="24" t="s">
        <v>123</v>
      </c>
      <c r="F97" s="33">
        <v>2000</v>
      </c>
      <c r="G97" s="33">
        <v>2000</v>
      </c>
      <c r="H97" s="29">
        <v>743.55</v>
      </c>
      <c r="I97" s="21">
        <f t="shared" si="3"/>
        <v>37.177499999999995</v>
      </c>
    </row>
    <row r="98" spans="2:9" ht="30" customHeight="1" x14ac:dyDescent="0.25">
      <c r="B98" s="73" t="s">
        <v>249</v>
      </c>
      <c r="C98" s="74"/>
      <c r="D98" s="75"/>
      <c r="E98" s="24" t="s">
        <v>127</v>
      </c>
      <c r="F98" s="33">
        <v>13000</v>
      </c>
      <c r="G98" s="33">
        <v>13000</v>
      </c>
      <c r="H98" s="29">
        <v>6961.13</v>
      </c>
      <c r="I98" s="21">
        <f t="shared" si="3"/>
        <v>53.547153846153847</v>
      </c>
    </row>
    <row r="99" spans="2:9" ht="30" customHeight="1" x14ac:dyDescent="0.25">
      <c r="B99" s="85" t="s">
        <v>248</v>
      </c>
      <c r="C99" s="86"/>
      <c r="D99" s="87"/>
      <c r="E99" s="38" t="s">
        <v>247</v>
      </c>
      <c r="F99" s="9">
        <v>20500</v>
      </c>
      <c r="G99" s="9">
        <v>20500</v>
      </c>
      <c r="H99" s="9">
        <v>3099.16</v>
      </c>
      <c r="I99" s="21">
        <f t="shared" si="3"/>
        <v>15.117853658536584</v>
      </c>
    </row>
    <row r="100" spans="2:9" ht="30" customHeight="1" x14ac:dyDescent="0.25">
      <c r="B100" s="76" t="s">
        <v>220</v>
      </c>
      <c r="C100" s="76"/>
      <c r="D100" s="76"/>
      <c r="E100" s="28" t="s">
        <v>86</v>
      </c>
      <c r="F100" s="34">
        <v>2000</v>
      </c>
      <c r="G100" s="34">
        <v>2000</v>
      </c>
      <c r="H100" s="26">
        <v>66.900000000000006</v>
      </c>
      <c r="I100" s="21">
        <f t="shared" si="3"/>
        <v>3.3450000000000002</v>
      </c>
    </row>
    <row r="101" spans="2:9" ht="30" customHeight="1" x14ac:dyDescent="0.25">
      <c r="B101" s="73" t="s">
        <v>325</v>
      </c>
      <c r="C101" s="74"/>
      <c r="D101" s="75"/>
      <c r="E101" s="30" t="s">
        <v>326</v>
      </c>
      <c r="F101" s="33">
        <v>2000</v>
      </c>
      <c r="G101" s="33">
        <v>2000</v>
      </c>
      <c r="H101" s="29">
        <v>66.900000000000006</v>
      </c>
      <c r="I101" s="21">
        <f t="shared" si="3"/>
        <v>3.3450000000000002</v>
      </c>
    </row>
    <row r="102" spans="2:9" ht="30" customHeight="1" x14ac:dyDescent="0.25">
      <c r="B102" s="76" t="s">
        <v>245</v>
      </c>
      <c r="C102" s="76"/>
      <c r="D102" s="76"/>
      <c r="E102" s="35" t="s">
        <v>244</v>
      </c>
      <c r="F102" s="34">
        <v>4000</v>
      </c>
      <c r="G102" s="34">
        <v>4000</v>
      </c>
      <c r="H102" s="26">
        <v>360</v>
      </c>
      <c r="I102" s="21">
        <f t="shared" si="3"/>
        <v>9</v>
      </c>
    </row>
    <row r="103" spans="2:9" ht="30" customHeight="1" x14ac:dyDescent="0.25">
      <c r="B103" s="73" t="s">
        <v>243</v>
      </c>
      <c r="C103" s="74"/>
      <c r="D103" s="75"/>
      <c r="E103" s="24" t="s">
        <v>147</v>
      </c>
      <c r="F103" s="33">
        <v>1500</v>
      </c>
      <c r="G103" s="33">
        <v>1500</v>
      </c>
      <c r="H103" s="29">
        <v>360</v>
      </c>
      <c r="I103" s="21">
        <f t="shared" si="3"/>
        <v>24</v>
      </c>
    </row>
    <row r="104" spans="2:9" ht="30" customHeight="1" x14ac:dyDescent="0.25">
      <c r="B104" s="73" t="s">
        <v>242</v>
      </c>
      <c r="C104" s="74"/>
      <c r="D104" s="75"/>
      <c r="E104" s="30" t="s">
        <v>241</v>
      </c>
      <c r="F104" s="33">
        <v>2500</v>
      </c>
      <c r="G104" s="33">
        <v>2500</v>
      </c>
      <c r="H104" s="29">
        <v>0</v>
      </c>
      <c r="I104" s="21">
        <f t="shared" si="3"/>
        <v>0</v>
      </c>
    </row>
    <row r="105" spans="2:9" ht="30" customHeight="1" x14ac:dyDescent="0.25">
      <c r="B105" s="76" t="s">
        <v>240</v>
      </c>
      <c r="C105" s="76"/>
      <c r="D105" s="76"/>
      <c r="E105" s="36" t="s">
        <v>239</v>
      </c>
      <c r="F105" s="34">
        <v>14500</v>
      </c>
      <c r="G105" s="34">
        <v>14500</v>
      </c>
      <c r="H105" s="26">
        <v>2672.26</v>
      </c>
      <c r="I105" s="21">
        <f t="shared" si="3"/>
        <v>18.429379310344828</v>
      </c>
    </row>
    <row r="106" spans="2:9" ht="30" customHeight="1" x14ac:dyDescent="0.25">
      <c r="B106" s="73" t="s">
        <v>238</v>
      </c>
      <c r="C106" s="74"/>
      <c r="D106" s="75"/>
      <c r="E106" s="30" t="s">
        <v>156</v>
      </c>
      <c r="F106" s="33">
        <v>8000</v>
      </c>
      <c r="G106" s="33">
        <v>8000</v>
      </c>
      <c r="H106" s="29">
        <v>2343.5100000000002</v>
      </c>
      <c r="I106" s="21">
        <f t="shared" si="3"/>
        <v>29.293875000000003</v>
      </c>
    </row>
    <row r="107" spans="2:9" ht="30" customHeight="1" x14ac:dyDescent="0.25">
      <c r="B107" s="73" t="s">
        <v>237</v>
      </c>
      <c r="C107" s="74"/>
      <c r="D107" s="75"/>
      <c r="E107" s="30" t="s">
        <v>176</v>
      </c>
      <c r="F107" s="33">
        <v>2000</v>
      </c>
      <c r="G107" s="33">
        <v>2000</v>
      </c>
      <c r="H107" s="26">
        <v>0</v>
      </c>
      <c r="I107" s="21">
        <f t="shared" si="3"/>
        <v>0</v>
      </c>
    </row>
    <row r="108" spans="2:9" ht="30" customHeight="1" x14ac:dyDescent="0.25">
      <c r="B108" s="73" t="s">
        <v>236</v>
      </c>
      <c r="C108" s="74"/>
      <c r="D108" s="75"/>
      <c r="E108" s="30" t="s">
        <v>235</v>
      </c>
      <c r="F108" s="33">
        <v>4500</v>
      </c>
      <c r="G108" s="33">
        <v>4500</v>
      </c>
      <c r="H108" s="26">
        <v>0</v>
      </c>
      <c r="I108" s="21">
        <f t="shared" si="3"/>
        <v>0</v>
      </c>
    </row>
    <row r="109" spans="2:9" ht="30" customHeight="1" x14ac:dyDescent="0.25">
      <c r="B109" s="73" t="s">
        <v>234</v>
      </c>
      <c r="C109" s="74"/>
      <c r="D109" s="75"/>
      <c r="E109" s="30" t="s">
        <v>233</v>
      </c>
      <c r="F109" s="33">
        <v>0</v>
      </c>
      <c r="G109" s="33">
        <v>0</v>
      </c>
      <c r="H109" s="29">
        <v>328.75</v>
      </c>
      <c r="I109" s="21">
        <v>0</v>
      </c>
    </row>
    <row r="110" spans="2:9" ht="30" customHeight="1" x14ac:dyDescent="0.25">
      <c r="B110" s="85" t="s">
        <v>229</v>
      </c>
      <c r="C110" s="86"/>
      <c r="D110" s="87"/>
      <c r="E110" s="32" t="s">
        <v>228</v>
      </c>
      <c r="F110" s="9">
        <v>0</v>
      </c>
      <c r="G110" s="9">
        <v>0</v>
      </c>
      <c r="H110" s="9">
        <v>103106.49</v>
      </c>
      <c r="I110" s="21">
        <v>0</v>
      </c>
    </row>
    <row r="111" spans="2:9" ht="30" customHeight="1" x14ac:dyDescent="0.25">
      <c r="B111" s="76" t="s">
        <v>227</v>
      </c>
      <c r="C111" s="76"/>
      <c r="D111" s="76"/>
      <c r="E111" s="31" t="s">
        <v>71</v>
      </c>
      <c r="F111" s="27">
        <v>0</v>
      </c>
      <c r="G111" s="21">
        <v>0</v>
      </c>
      <c r="H111" s="26">
        <v>101722.97</v>
      </c>
      <c r="I111" s="21">
        <v>0</v>
      </c>
    </row>
    <row r="112" spans="2:9" ht="30" customHeight="1" x14ac:dyDescent="0.25">
      <c r="B112" s="73" t="s">
        <v>226</v>
      </c>
      <c r="C112" s="74"/>
      <c r="D112" s="75"/>
      <c r="E112" s="30" t="s">
        <v>225</v>
      </c>
      <c r="F112" s="23">
        <v>0</v>
      </c>
      <c r="G112" s="22">
        <v>0</v>
      </c>
      <c r="H112" s="29">
        <v>86114.82</v>
      </c>
      <c r="I112" s="21">
        <v>0</v>
      </c>
    </row>
    <row r="113" spans="2:9" ht="30" customHeight="1" x14ac:dyDescent="0.25">
      <c r="B113" s="73" t="s">
        <v>224</v>
      </c>
      <c r="C113" s="74"/>
      <c r="D113" s="75"/>
      <c r="E113" s="30" t="s">
        <v>223</v>
      </c>
      <c r="F113" s="23">
        <v>0</v>
      </c>
      <c r="G113" s="22">
        <v>0</v>
      </c>
      <c r="H113" s="29">
        <v>2764.69</v>
      </c>
      <c r="I113" s="21">
        <v>0</v>
      </c>
    </row>
    <row r="114" spans="2:9" ht="30" customHeight="1" x14ac:dyDescent="0.25">
      <c r="B114" s="73" t="s">
        <v>222</v>
      </c>
      <c r="C114" s="74"/>
      <c r="D114" s="75"/>
      <c r="E114" s="30" t="s">
        <v>221</v>
      </c>
      <c r="F114" s="23">
        <v>0</v>
      </c>
      <c r="G114" s="22">
        <v>0</v>
      </c>
      <c r="H114" s="29">
        <v>12843.46</v>
      </c>
      <c r="I114" s="21">
        <v>0</v>
      </c>
    </row>
    <row r="115" spans="2:9" ht="30" customHeight="1" x14ac:dyDescent="0.25">
      <c r="B115" s="76" t="s">
        <v>220</v>
      </c>
      <c r="C115" s="76"/>
      <c r="D115" s="76"/>
      <c r="E115" s="28" t="s">
        <v>86</v>
      </c>
      <c r="F115" s="27">
        <v>0</v>
      </c>
      <c r="G115" s="21">
        <v>0</v>
      </c>
      <c r="H115" s="26">
        <v>1383.52</v>
      </c>
      <c r="I115" s="21">
        <v>0</v>
      </c>
    </row>
    <row r="116" spans="2:9" ht="30" customHeight="1" x14ac:dyDescent="0.25">
      <c r="B116" s="73" t="s">
        <v>278</v>
      </c>
      <c r="C116" s="74"/>
      <c r="D116" s="75"/>
      <c r="E116" s="30" t="s">
        <v>90</v>
      </c>
      <c r="F116" s="23">
        <v>0</v>
      </c>
      <c r="G116" s="22">
        <v>0</v>
      </c>
      <c r="H116" s="29">
        <v>35.06</v>
      </c>
      <c r="I116" s="21">
        <v>0</v>
      </c>
    </row>
    <row r="117" spans="2:9" ht="30" customHeight="1" x14ac:dyDescent="0.25">
      <c r="B117" s="73" t="s">
        <v>219</v>
      </c>
      <c r="C117" s="74"/>
      <c r="D117" s="75"/>
      <c r="E117" s="24" t="s">
        <v>218</v>
      </c>
      <c r="F117" s="23">
        <v>0</v>
      </c>
      <c r="G117" s="22">
        <v>0</v>
      </c>
      <c r="H117" s="22">
        <v>1348.46</v>
      </c>
      <c r="I117" s="21">
        <v>0</v>
      </c>
    </row>
    <row r="120" spans="2:9" x14ac:dyDescent="0.25">
      <c r="B120" s="20"/>
      <c r="C120" s="20"/>
      <c r="D120" s="20"/>
      <c r="E120" s="20"/>
      <c r="F120" s="19"/>
      <c r="G120" s="19"/>
      <c r="H120" s="19"/>
      <c r="I120" s="19"/>
    </row>
    <row r="121" spans="2:9" x14ac:dyDescent="0.25">
      <c r="B121" s="20"/>
      <c r="C121" s="20"/>
      <c r="D121" s="20"/>
      <c r="E121" s="20"/>
      <c r="F121" s="19"/>
      <c r="G121" s="19"/>
      <c r="H121" s="19"/>
      <c r="I121" s="19"/>
    </row>
    <row r="122" spans="2:9" ht="15.75" x14ac:dyDescent="0.25">
      <c r="B122" s="18" t="s">
        <v>217</v>
      </c>
      <c r="F122" s="18" t="s">
        <v>216</v>
      </c>
      <c r="G122" t="s">
        <v>215</v>
      </c>
      <c r="H122" s="19"/>
      <c r="I122" s="19"/>
    </row>
    <row r="123" spans="2:9" ht="15.75" x14ac:dyDescent="0.25">
      <c r="B123" s="18" t="s">
        <v>214</v>
      </c>
      <c r="F123"/>
      <c r="G123" s="18" t="s">
        <v>213</v>
      </c>
    </row>
  </sheetData>
  <mergeCells count="114">
    <mergeCell ref="B105:D105"/>
    <mergeCell ref="B106:D106"/>
    <mergeCell ref="B107:D107"/>
    <mergeCell ref="B108:D108"/>
    <mergeCell ref="B109:D109"/>
    <mergeCell ref="B95:D95"/>
    <mergeCell ref="B96:D96"/>
    <mergeCell ref="B115:D115"/>
    <mergeCell ref="B117:D117"/>
    <mergeCell ref="B110:D110"/>
    <mergeCell ref="B111:D111"/>
    <mergeCell ref="B112:D112"/>
    <mergeCell ref="B113:D113"/>
    <mergeCell ref="B114:D114"/>
    <mergeCell ref="B99:D99"/>
    <mergeCell ref="B100:D100"/>
    <mergeCell ref="B101:D101"/>
    <mergeCell ref="B102:D102"/>
    <mergeCell ref="B103:D103"/>
    <mergeCell ref="B104:D104"/>
    <mergeCell ref="B79:D79"/>
    <mergeCell ref="B80:D80"/>
    <mergeCell ref="B81:D81"/>
    <mergeCell ref="B98:D98"/>
    <mergeCell ref="B82:D82"/>
    <mergeCell ref="B83:D83"/>
    <mergeCell ref="B84:D84"/>
    <mergeCell ref="B85:D85"/>
    <mergeCell ref="B86:D86"/>
    <mergeCell ref="B87:D87"/>
    <mergeCell ref="B97:D97"/>
    <mergeCell ref="B88:D88"/>
    <mergeCell ref="B89:D89"/>
    <mergeCell ref="B91:D91"/>
    <mergeCell ref="B92:D92"/>
    <mergeCell ref="B93:D93"/>
    <mergeCell ref="B94:D94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44:D44"/>
    <mergeCell ref="B45:D45"/>
    <mergeCell ref="B46:D46"/>
    <mergeCell ref="B47:D47"/>
    <mergeCell ref="B48:D48"/>
    <mergeCell ref="B49:D49"/>
    <mergeCell ref="B60:D60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20:D20"/>
    <mergeCell ref="B21:D21"/>
    <mergeCell ref="B22:D22"/>
    <mergeCell ref="B23:D23"/>
    <mergeCell ref="B24:D24"/>
    <mergeCell ref="B25:D25"/>
    <mergeCell ref="B32:D32"/>
    <mergeCell ref="B33:D33"/>
    <mergeCell ref="B34:D34"/>
    <mergeCell ref="B116:D116"/>
    <mergeCell ref="B90:D90"/>
    <mergeCell ref="B26:D26"/>
    <mergeCell ref="B27:D27"/>
    <mergeCell ref="B2:I2"/>
    <mergeCell ref="B4:I4"/>
    <mergeCell ref="B6:E6"/>
    <mergeCell ref="B7:E7"/>
    <mergeCell ref="B8:D8"/>
    <mergeCell ref="B9:D9"/>
    <mergeCell ref="B14:D14"/>
    <mergeCell ref="B15:D15"/>
    <mergeCell ref="B17:D17"/>
    <mergeCell ref="B18:D18"/>
    <mergeCell ref="B19:D19"/>
    <mergeCell ref="B10:D10"/>
    <mergeCell ref="B11:D11"/>
    <mergeCell ref="B12:D12"/>
    <mergeCell ref="B13:D13"/>
    <mergeCell ref="B16:D16"/>
    <mergeCell ref="B28:D28"/>
    <mergeCell ref="B29:D29"/>
    <mergeCell ref="B30:D30"/>
    <mergeCell ref="B31:D31"/>
  </mergeCells>
  <phoneticPr fontId="3" type="noConversion"/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Opći dio</vt:lpstr>
      <vt:lpstr>Račun prihoda i rashoda</vt:lpstr>
      <vt:lpstr>Rashodi prema izvorima finan.</vt:lpstr>
      <vt:lpstr>Račun prema funkcijskoj klasif.</vt:lpstr>
      <vt:lpstr>Račun financiranja</vt:lpstr>
      <vt:lpstr>Račun financiranja prema izvori</vt:lpstr>
      <vt:lpstr>POSEBNI DIO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Nives Ortoljo</dc:creator>
  <cp:lastModifiedBy>Nives Ortoljo</cp:lastModifiedBy>
  <cp:lastPrinted>2025-07-17T09:06:38Z</cp:lastPrinted>
  <dcterms:created xsi:type="dcterms:W3CDTF">2025-07-14T06:28:10Z</dcterms:created>
  <dcterms:modified xsi:type="dcterms:W3CDTF">2025-07-17T11:56:41Z</dcterms:modified>
</cp:coreProperties>
</file>